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76" i="1" l="1"/>
  <c r="E75" i="1"/>
  <c r="E74" i="1"/>
  <c r="E73" i="1"/>
  <c r="E71" i="1"/>
  <c r="J70" i="1"/>
  <c r="H70" i="1"/>
  <c r="G70" i="1"/>
  <c r="J69" i="1"/>
  <c r="H69" i="1"/>
  <c r="G69" i="1"/>
  <c r="J68" i="1"/>
  <c r="H68" i="1"/>
  <c r="G68" i="1"/>
  <c r="E66" i="1"/>
  <c r="E65" i="1"/>
  <c r="E64" i="1"/>
  <c r="E63" i="1"/>
  <c r="E51" i="1"/>
  <c r="E46" i="1"/>
  <c r="E41" i="1"/>
  <c r="E39" i="1"/>
  <c r="E38" i="1"/>
  <c r="E37" i="1"/>
  <c r="E36" i="1"/>
  <c r="J30" i="1"/>
  <c r="H30" i="1"/>
  <c r="G30" i="1"/>
  <c r="F29" i="1"/>
  <c r="F34" i="1" s="1"/>
  <c r="F28" i="1"/>
  <c r="F27" i="1"/>
  <c r="F26" i="1"/>
  <c r="J25" i="1"/>
  <c r="H25" i="1"/>
  <c r="G25" i="1"/>
  <c r="E24" i="1"/>
  <c r="E29" i="1" s="1"/>
  <c r="E23" i="1"/>
  <c r="E28" i="1" s="1"/>
  <c r="E22" i="1"/>
  <c r="E27" i="1" s="1"/>
  <c r="E21" i="1"/>
  <c r="J20" i="1"/>
  <c r="H20" i="1"/>
  <c r="G20" i="1"/>
  <c r="F20" i="1"/>
  <c r="E18" i="1"/>
  <c r="F17" i="1"/>
  <c r="E17" i="1" s="1"/>
  <c r="F16" i="1"/>
  <c r="F15" i="1"/>
  <c r="E13" i="1"/>
  <c r="E12" i="1"/>
  <c r="E11" i="1"/>
  <c r="E10" i="1"/>
  <c r="E15" i="1" s="1"/>
  <c r="J9" i="1"/>
  <c r="H9" i="1"/>
  <c r="G9" i="1"/>
  <c r="F9" i="1"/>
  <c r="F14" i="1" l="1"/>
  <c r="E72" i="1"/>
  <c r="F32" i="1"/>
  <c r="F58" i="1" s="1"/>
  <c r="E58" i="1" s="1"/>
  <c r="E62" i="1"/>
  <c r="J67" i="1"/>
  <c r="H67" i="1"/>
  <c r="E20" i="1"/>
  <c r="E35" i="1"/>
  <c r="G67" i="1"/>
  <c r="E16" i="1"/>
  <c r="E14" i="1" s="1"/>
  <c r="F25" i="1"/>
  <c r="F31" i="1"/>
  <c r="F57" i="1" s="1"/>
  <c r="F33" i="1"/>
  <c r="F59" i="1" s="1"/>
  <c r="E59" i="1" s="1"/>
  <c r="F69" i="1"/>
  <c r="E69" i="1" s="1"/>
  <c r="E32" i="1"/>
  <c r="F60" i="1"/>
  <c r="E60" i="1" s="1"/>
  <c r="E34" i="1"/>
  <c r="E9" i="1"/>
  <c r="E26" i="1"/>
  <c r="E25" i="1" s="1"/>
  <c r="E31" i="1" l="1"/>
  <c r="E30" i="1" s="1"/>
  <c r="F70" i="1"/>
  <c r="E70" i="1" s="1"/>
  <c r="E33" i="1"/>
  <c r="F30" i="1"/>
  <c r="F68" i="1"/>
  <c r="F67" i="1" s="1"/>
  <c r="F56" i="1"/>
  <c r="E57" i="1"/>
  <c r="E56" i="1" s="1"/>
  <c r="E68" i="1"/>
  <c r="E67" i="1" s="1"/>
</calcChain>
</file>

<file path=xl/sharedStrings.xml><?xml version="1.0" encoding="utf-8"?>
<sst xmlns="http://schemas.openxmlformats.org/spreadsheetml/2006/main" count="100" uniqueCount="43">
  <si>
    <t>Таблица 2</t>
  </si>
  <si>
    <t xml:space="preserve">Основные мероприятия муниципальной программы "Формирование современной городской среды в муниципальном образовании город Покачи на 2019-2025 годы и на период до 2030" </t>
  </si>
  <si>
    <t>№ п/п</t>
  </si>
  <si>
    <t>Основное мероприятие (связь мероприятий с целевыми показателями программы)</t>
  </si>
  <si>
    <t>Исполнитель</t>
  </si>
  <si>
    <t>Источники финансирования</t>
  </si>
  <si>
    <t>Финансовые затраты на реализацию (рублей)</t>
  </si>
  <si>
    <t>всего руб.</t>
  </si>
  <si>
    <t>2019 год</t>
  </si>
  <si>
    <t>2020 год</t>
  </si>
  <si>
    <t>2021 год</t>
  </si>
  <si>
    <t>2022-2030 год</t>
  </si>
  <si>
    <t>Подпрограмма  I</t>
  </si>
  <si>
    <t xml:space="preserve">  1.1</t>
  </si>
  <si>
    <t>Благоустройство общественных территорий города Покачи (1.1)</t>
  </si>
  <si>
    <t>Отдел архитектуры и градостроительства, МУ "УКС", Управление жилищно-коммунального хозяйства</t>
  </si>
  <si>
    <t>Всего</t>
  </si>
  <si>
    <t xml:space="preserve">Федеральный бюджет </t>
  </si>
  <si>
    <t>бюджет автономного округа</t>
  </si>
  <si>
    <t>местный бюджет</t>
  </si>
  <si>
    <t>иные источники финансирования</t>
  </si>
  <si>
    <t>Итого по подпрограмме I</t>
  </si>
  <si>
    <t>Подпрограмма II</t>
  </si>
  <si>
    <t xml:space="preserve">  2.1</t>
  </si>
  <si>
    <t xml:space="preserve">Благоустройство дворовых территорий города Покачи (2.1) </t>
  </si>
  <si>
    <t>Федеральный бюджет</t>
  </si>
  <si>
    <t xml:space="preserve"> бюджет автономного округа</t>
  </si>
  <si>
    <t>Итого по подпрограмме II</t>
  </si>
  <si>
    <t>Итого по программе:</t>
  </si>
  <si>
    <t>Всего:</t>
  </si>
  <si>
    <t>в том числе по проектам, портфелям проектов города Покачи (в том числе направленные на реализацию национальных и федеральных проектов Российской Федерации)</t>
  </si>
  <si>
    <t>всего</t>
  </si>
  <si>
    <t>федеральный бюджет</t>
  </si>
  <si>
    <t>В том числе:</t>
  </si>
  <si>
    <t>Проекты, портфели проектов города Покачи(в том числе направленные на реализацию национальных и федеральных проектов Российской Федерации):</t>
  </si>
  <si>
    <t>в том числе инвестиции в объекты муниципальной собственности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</si>
  <si>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 автономного округа)</t>
  </si>
  <si>
    <t>Прочие расходы</t>
  </si>
  <si>
    <t>Ответственный исполнитель отдел архитектуры и градостроительства администрации города Покачи</t>
  </si>
  <si>
    <t>Соисполнитель 1 Муниципальное учреждение «Управление капитального строительства» администрации гророда Покачи</t>
  </si>
  <si>
    <t>Соисполнитель 2 Управление жилищно-коммунального хозяйства администрации города Покачи</t>
  </si>
  <si>
    <t>и т.д.</t>
  </si>
  <si>
    <r>
      <rPr>
        <sz val="12"/>
        <color theme="1"/>
        <rFont val="Times New Roman"/>
        <family val="1"/>
        <charset val="204"/>
      </rPr>
      <t>Приложение 2 
к постановлению администрации 
города Покачи
от 12.07.2019 № 642</t>
    </r>
    <r>
      <rPr>
        <sz val="14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</si>
</sst>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right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top"/>
    </xf>
    <xf numFmtId="0" fontId="5" fillId="0" borderId="7" xfId="0" applyFont="1" applyBorder="1"/>
    <xf numFmtId="0" fontId="4" fillId="0" borderId="7" xfId="0" applyFont="1" applyBorder="1" applyAlignment="1">
      <alignment vertical="top" wrapText="1"/>
    </xf>
    <xf numFmtId="4" fontId="3" fillId="0" borderId="7" xfId="0" applyNumberFormat="1" applyFont="1" applyFill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2" borderId="7" xfId="0" applyNumberFormat="1" applyFont="1" applyFill="1" applyBorder="1" applyAlignment="1">
      <alignment horizontal="center" wrapText="1"/>
    </xf>
    <xf numFmtId="4" fontId="7" fillId="0" borderId="7" xfId="0" applyNumberFormat="1" applyFont="1" applyFill="1" applyBorder="1" applyAlignment="1">
      <alignment horizontal="center"/>
    </xf>
    <xf numFmtId="4" fontId="7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8" fillId="0" borderId="7" xfId="0" applyFont="1" applyBorder="1" applyAlignment="1">
      <alignment wrapText="1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wrapText="1"/>
    </xf>
    <xf numFmtId="4" fontId="3" fillId="0" borderId="7" xfId="0" applyNumberFormat="1" applyFont="1" applyBorder="1" applyAlignment="1">
      <alignment horizontal="center" wrapText="1"/>
    </xf>
    <xf numFmtId="4" fontId="10" fillId="0" borderId="7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right" wrapText="1"/>
    </xf>
    <xf numFmtId="0" fontId="4" fillId="3" borderId="7" xfId="0" applyFont="1" applyFill="1" applyBorder="1" applyAlignment="1">
      <alignment vertical="top" wrapText="1"/>
    </xf>
    <xf numFmtId="4" fontId="3" fillId="3" borderId="7" xfId="0" applyNumberFormat="1" applyFont="1" applyFill="1" applyBorder="1" applyAlignment="1">
      <alignment horizontal="center"/>
    </xf>
    <xf numFmtId="4" fontId="3" fillId="3" borderId="7" xfId="0" applyNumberFormat="1" applyFont="1" applyFill="1" applyBorder="1" applyAlignment="1">
      <alignment horizontal="center" wrapText="1"/>
    </xf>
    <xf numFmtId="0" fontId="9" fillId="3" borderId="7" xfId="0" applyFont="1" applyFill="1" applyBorder="1"/>
    <xf numFmtId="0" fontId="9" fillId="3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 vertical="top" wrapText="1"/>
    </xf>
    <xf numFmtId="0" fontId="3" fillId="3" borderId="7" xfId="0" applyFont="1" applyFill="1" applyBorder="1" applyAlignment="1">
      <alignment wrapText="1"/>
    </xf>
    <xf numFmtId="0" fontId="3" fillId="0" borderId="7" xfId="0" applyFont="1" applyBorder="1" applyAlignment="1">
      <alignment wrapText="1"/>
    </xf>
    <xf numFmtId="4" fontId="3" fillId="0" borderId="7" xfId="0" applyNumberFormat="1" applyFont="1" applyBorder="1" applyAlignment="1">
      <alignment horizontal="center" wrapText="1"/>
    </xf>
    <xf numFmtId="4" fontId="3" fillId="0" borderId="8" xfId="0" applyNumberFormat="1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4" fontId="10" fillId="0" borderId="8" xfId="0" applyNumberFormat="1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wrapText="1"/>
    </xf>
    <xf numFmtId="4" fontId="3" fillId="3" borderId="7" xfId="0" applyNumberFormat="1" applyFont="1" applyFill="1" applyBorder="1" applyAlignment="1">
      <alignment horizontal="center" wrapText="1"/>
    </xf>
    <xf numFmtId="0" fontId="9" fillId="3" borderId="1" xfId="0" applyFont="1" applyFill="1" applyBorder="1"/>
    <xf numFmtId="0" fontId="9" fillId="3" borderId="3" xfId="0" applyFont="1" applyFill="1" applyBorder="1"/>
    <xf numFmtId="0" fontId="9" fillId="3" borderId="10" xfId="0" applyFont="1" applyFill="1" applyBorder="1"/>
    <xf numFmtId="0" fontId="9" fillId="3" borderId="11" xfId="0" applyFont="1" applyFill="1" applyBorder="1"/>
    <xf numFmtId="0" fontId="9" fillId="3" borderId="4" xfId="0" applyFont="1" applyFill="1" applyBorder="1"/>
    <xf numFmtId="0" fontId="9" fillId="3" borderId="6" xfId="0" applyFont="1" applyFill="1" applyBorder="1"/>
    <xf numFmtId="0" fontId="9" fillId="3" borderId="7" xfId="0" applyFont="1" applyFill="1" applyBorder="1" applyAlignment="1">
      <alignment horizontal="center"/>
    </xf>
    <xf numFmtId="4" fontId="3" fillId="3" borderId="8" xfId="0" applyNumberFormat="1" applyFont="1" applyFill="1" applyBorder="1" applyAlignment="1">
      <alignment horizontal="center"/>
    </xf>
    <xf numFmtId="4" fontId="0" fillId="3" borderId="9" xfId="0" applyNumberFormat="1" applyFill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top" wrapText="1"/>
    </xf>
    <xf numFmtId="4" fontId="3" fillId="0" borderId="8" xfId="0" applyNumberFormat="1" applyFon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4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6" fillId="0" borderId="7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view="pageBreakPreview" zoomScale="60" zoomScaleNormal="100" workbookViewId="0">
      <selection activeCell="H1" sqref="H1:J1"/>
    </sheetView>
  </sheetViews>
  <sheetFormatPr defaultRowHeight="24.75" customHeight="1" x14ac:dyDescent="0.3"/>
  <cols>
    <col min="1" max="1" width="12.109375" customWidth="1"/>
    <col min="2" max="2" width="27.33203125" customWidth="1"/>
    <col min="3" max="3" width="20" customWidth="1"/>
    <col min="4" max="4" width="17" customWidth="1"/>
    <col min="5" max="5" width="17.44140625" customWidth="1"/>
    <col min="6" max="6" width="20.88671875" customWidth="1"/>
    <col min="7" max="7" width="21.109375" customWidth="1"/>
    <col min="8" max="8" width="10" bestFit="1" customWidth="1"/>
    <col min="9" max="9" width="9.33203125" bestFit="1" customWidth="1"/>
    <col min="10" max="10" width="24.33203125" customWidth="1"/>
  </cols>
  <sheetData>
    <row r="1" spans="1:10" ht="95.25" customHeight="1" x14ac:dyDescent="0.35">
      <c r="H1" s="58" t="s">
        <v>42</v>
      </c>
      <c r="I1" s="58"/>
      <c r="J1" s="58"/>
    </row>
    <row r="2" spans="1:10" ht="24.75" customHeight="1" x14ac:dyDescent="0.35">
      <c r="J2" s="1" t="s">
        <v>0</v>
      </c>
    </row>
    <row r="3" spans="1:10" ht="24.75" customHeight="1" x14ac:dyDescent="0.3">
      <c r="A3" s="59" t="s">
        <v>1</v>
      </c>
      <c r="B3" s="60"/>
      <c r="C3" s="60"/>
      <c r="D3" s="60"/>
      <c r="E3" s="60"/>
      <c r="F3" s="60"/>
      <c r="G3" s="60"/>
      <c r="H3" s="60"/>
      <c r="I3" s="61"/>
      <c r="J3" s="62"/>
    </row>
    <row r="4" spans="1:10" ht="24.75" customHeight="1" x14ac:dyDescent="0.3">
      <c r="A4" s="63"/>
      <c r="B4" s="64"/>
      <c r="C4" s="64"/>
      <c r="D4" s="64"/>
      <c r="E4" s="64"/>
      <c r="F4" s="64"/>
      <c r="G4" s="64"/>
      <c r="H4" s="64"/>
      <c r="I4" s="65"/>
      <c r="J4" s="66"/>
    </row>
    <row r="5" spans="1:10" ht="24.75" customHeight="1" x14ac:dyDescent="0.3">
      <c r="A5" s="67" t="s">
        <v>2</v>
      </c>
      <c r="B5" s="67" t="s">
        <v>3</v>
      </c>
      <c r="C5" s="67" t="s">
        <v>4</v>
      </c>
      <c r="D5" s="67" t="s">
        <v>5</v>
      </c>
      <c r="E5" s="67" t="s">
        <v>6</v>
      </c>
      <c r="F5" s="67"/>
      <c r="G5" s="67"/>
      <c r="H5" s="67"/>
      <c r="I5" s="67"/>
      <c r="J5" s="67"/>
    </row>
    <row r="6" spans="1:10" ht="24.75" customHeight="1" x14ac:dyDescent="0.3">
      <c r="A6" s="67"/>
      <c r="B6" s="67"/>
      <c r="C6" s="67"/>
      <c r="D6" s="67"/>
      <c r="E6" s="2" t="s">
        <v>7</v>
      </c>
      <c r="F6" s="2" t="s">
        <v>8</v>
      </c>
      <c r="G6" s="2" t="s">
        <v>9</v>
      </c>
      <c r="H6" s="67" t="s">
        <v>10</v>
      </c>
      <c r="I6" s="67"/>
      <c r="J6" s="2" t="s">
        <v>11</v>
      </c>
    </row>
    <row r="7" spans="1:10" ht="24.75" customHeight="1" x14ac:dyDescent="0.3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56">
        <v>8</v>
      </c>
      <c r="I7" s="56"/>
      <c r="J7" s="4">
        <v>9</v>
      </c>
    </row>
    <row r="8" spans="1:10" ht="24.75" customHeight="1" x14ac:dyDescent="0.3">
      <c r="A8" s="3"/>
      <c r="B8" s="3"/>
      <c r="C8" s="3"/>
      <c r="D8" s="3"/>
      <c r="E8" s="5" t="s">
        <v>12</v>
      </c>
      <c r="F8" s="3"/>
      <c r="G8" s="3"/>
      <c r="H8" s="56"/>
      <c r="I8" s="56"/>
      <c r="J8" s="6"/>
    </row>
    <row r="9" spans="1:10" ht="24.75" customHeight="1" x14ac:dyDescent="0.3">
      <c r="A9" s="56" t="s">
        <v>13</v>
      </c>
      <c r="B9" s="49" t="s">
        <v>14</v>
      </c>
      <c r="C9" s="57" t="s">
        <v>15</v>
      </c>
      <c r="D9" s="7" t="s">
        <v>16</v>
      </c>
      <c r="E9" s="8">
        <f>SUM(E10:E13)</f>
        <v>9695638.8900000006</v>
      </c>
      <c r="F9" s="8">
        <f>SUM(F10:F13)</f>
        <v>9695638.8900000006</v>
      </c>
      <c r="G9" s="9">
        <f t="shared" ref="G9:J9" si="0">SUM(G10:G13)</f>
        <v>0</v>
      </c>
      <c r="H9" s="50">
        <f t="shared" si="0"/>
        <v>0</v>
      </c>
      <c r="I9" s="51"/>
      <c r="J9" s="9">
        <f t="shared" si="0"/>
        <v>0</v>
      </c>
    </row>
    <row r="10" spans="1:10" ht="24.75" customHeight="1" x14ac:dyDescent="0.3">
      <c r="A10" s="56"/>
      <c r="B10" s="49"/>
      <c r="C10" s="57"/>
      <c r="D10" s="7" t="s">
        <v>17</v>
      </c>
      <c r="E10" s="8">
        <f t="shared" ref="E10:E13" si="1">SUM(F10:J10)</f>
        <v>0</v>
      </c>
      <c r="F10" s="8">
        <v>0</v>
      </c>
      <c r="G10" s="9">
        <v>0</v>
      </c>
      <c r="H10" s="47">
        <v>0</v>
      </c>
      <c r="I10" s="47"/>
      <c r="J10" s="10">
        <v>0</v>
      </c>
    </row>
    <row r="11" spans="1:10" ht="24.75" customHeight="1" x14ac:dyDescent="0.3">
      <c r="A11" s="56"/>
      <c r="B11" s="49"/>
      <c r="C11" s="57"/>
      <c r="D11" s="7" t="s">
        <v>18</v>
      </c>
      <c r="E11" s="8">
        <f t="shared" si="1"/>
        <v>6348900</v>
      </c>
      <c r="F11" s="8">
        <v>6348900</v>
      </c>
      <c r="G11" s="9">
        <v>0</v>
      </c>
      <c r="H11" s="47">
        <v>0</v>
      </c>
      <c r="I11" s="47"/>
      <c r="J11" s="9">
        <v>0</v>
      </c>
    </row>
    <row r="12" spans="1:10" ht="24.75" customHeight="1" x14ac:dyDescent="0.3">
      <c r="A12" s="56"/>
      <c r="B12" s="49"/>
      <c r="C12" s="57"/>
      <c r="D12" s="7" t="s">
        <v>19</v>
      </c>
      <c r="E12" s="8">
        <f t="shared" si="1"/>
        <v>3346738.89</v>
      </c>
      <c r="F12" s="8">
        <v>3346738.89</v>
      </c>
      <c r="G12" s="9">
        <v>0</v>
      </c>
      <c r="H12" s="47">
        <v>0</v>
      </c>
      <c r="I12" s="47"/>
      <c r="J12" s="9">
        <v>0</v>
      </c>
    </row>
    <row r="13" spans="1:10" ht="24.75" customHeight="1" x14ac:dyDescent="0.3">
      <c r="A13" s="56"/>
      <c r="B13" s="49"/>
      <c r="C13" s="57"/>
      <c r="D13" s="7" t="s">
        <v>20</v>
      </c>
      <c r="E13" s="8">
        <f t="shared" si="1"/>
        <v>0</v>
      </c>
      <c r="F13" s="8">
        <v>0</v>
      </c>
      <c r="G13" s="9">
        <v>0</v>
      </c>
      <c r="H13" s="47">
        <v>0</v>
      </c>
      <c r="I13" s="47"/>
      <c r="J13" s="9">
        <v>0</v>
      </c>
    </row>
    <row r="14" spans="1:10" ht="24.75" customHeight="1" x14ac:dyDescent="0.3">
      <c r="A14" s="48"/>
      <c r="B14" s="48" t="s">
        <v>21</v>
      </c>
      <c r="C14" s="49"/>
      <c r="D14" s="7" t="s">
        <v>16</v>
      </c>
      <c r="E14" s="8">
        <f>SUM(E15:E18)</f>
        <v>9695638.8900000006</v>
      </c>
      <c r="F14" s="11">
        <f>SUM(F15:F18)</f>
        <v>9695638.8900000006</v>
      </c>
      <c r="G14" s="12">
        <v>0</v>
      </c>
      <c r="H14" s="54">
        <v>0</v>
      </c>
      <c r="I14" s="54"/>
      <c r="J14" s="12">
        <v>0</v>
      </c>
    </row>
    <row r="15" spans="1:10" ht="24.75" customHeight="1" x14ac:dyDescent="0.3">
      <c r="A15" s="48"/>
      <c r="B15" s="48"/>
      <c r="C15" s="49"/>
      <c r="D15" s="7" t="s">
        <v>17</v>
      </c>
      <c r="E15" s="8">
        <f>E10</f>
        <v>0</v>
      </c>
      <c r="F15" s="11">
        <f>F10</f>
        <v>0</v>
      </c>
      <c r="G15" s="12">
        <v>0</v>
      </c>
      <c r="H15" s="54">
        <v>0</v>
      </c>
      <c r="I15" s="54"/>
      <c r="J15" s="12">
        <v>0</v>
      </c>
    </row>
    <row r="16" spans="1:10" ht="24.75" customHeight="1" x14ac:dyDescent="0.3">
      <c r="A16" s="48"/>
      <c r="B16" s="48"/>
      <c r="C16" s="49"/>
      <c r="D16" s="7" t="s">
        <v>18</v>
      </c>
      <c r="E16" s="8">
        <f>SUM(F16:J16)</f>
        <v>6348900</v>
      </c>
      <c r="F16" s="11">
        <f>F11</f>
        <v>6348900</v>
      </c>
      <c r="G16" s="12">
        <v>0</v>
      </c>
      <c r="H16" s="54">
        <v>0</v>
      </c>
      <c r="I16" s="54"/>
      <c r="J16" s="12">
        <v>0</v>
      </c>
    </row>
    <row r="17" spans="1:10" ht="24.75" customHeight="1" x14ac:dyDescent="0.3">
      <c r="A17" s="48"/>
      <c r="B17" s="48"/>
      <c r="C17" s="49"/>
      <c r="D17" s="7" t="s">
        <v>19</v>
      </c>
      <c r="E17" s="8">
        <f>SUM(F17:J17)</f>
        <v>3346738.89</v>
      </c>
      <c r="F17" s="11">
        <f>F12</f>
        <v>3346738.89</v>
      </c>
      <c r="G17" s="12">
        <v>0</v>
      </c>
      <c r="H17" s="54">
        <v>0</v>
      </c>
      <c r="I17" s="54"/>
      <c r="J17" s="12">
        <v>0</v>
      </c>
    </row>
    <row r="18" spans="1:10" ht="24.75" customHeight="1" x14ac:dyDescent="0.3">
      <c r="A18" s="48"/>
      <c r="B18" s="48"/>
      <c r="C18" s="49"/>
      <c r="D18" s="7" t="s">
        <v>20</v>
      </c>
      <c r="E18" s="8">
        <f>SUM(F18:J18)</f>
        <v>0</v>
      </c>
      <c r="F18" s="11">
        <v>0</v>
      </c>
      <c r="G18" s="12">
        <v>0</v>
      </c>
      <c r="H18" s="54">
        <v>0</v>
      </c>
      <c r="I18" s="54"/>
      <c r="J18" s="12">
        <v>0</v>
      </c>
    </row>
    <row r="19" spans="1:10" ht="24.75" customHeight="1" x14ac:dyDescent="0.3">
      <c r="A19" s="13"/>
      <c r="B19" s="14"/>
      <c r="C19" s="15"/>
      <c r="D19" s="7"/>
      <c r="E19" s="16" t="s">
        <v>22</v>
      </c>
      <c r="F19" s="17"/>
      <c r="G19" s="18"/>
      <c r="H19" s="55"/>
      <c r="I19" s="55"/>
      <c r="J19" s="18"/>
    </row>
    <row r="20" spans="1:10" ht="24.75" customHeight="1" x14ac:dyDescent="0.3">
      <c r="A20" s="56" t="s">
        <v>23</v>
      </c>
      <c r="B20" s="49" t="s">
        <v>24</v>
      </c>
      <c r="C20" s="57" t="s">
        <v>15</v>
      </c>
      <c r="D20" s="7" t="s">
        <v>16</v>
      </c>
      <c r="E20" s="8">
        <f>SUM(E21:E24)</f>
        <v>19129000</v>
      </c>
      <c r="F20" s="8">
        <f>SUM(F21:F24)</f>
        <v>4510111.1100000003</v>
      </c>
      <c r="G20" s="9">
        <f t="shared" ref="G20:J20" si="2">SUM(G21:G24)</f>
        <v>8072333.3300000001</v>
      </c>
      <c r="H20" s="50">
        <f>SUM(H21:I24)</f>
        <v>6546555.5600000005</v>
      </c>
      <c r="I20" s="51"/>
      <c r="J20" s="9">
        <f t="shared" si="2"/>
        <v>0</v>
      </c>
    </row>
    <row r="21" spans="1:10" ht="24.75" customHeight="1" x14ac:dyDescent="0.3">
      <c r="A21" s="56"/>
      <c r="B21" s="49"/>
      <c r="C21" s="57"/>
      <c r="D21" s="7" t="s">
        <v>25</v>
      </c>
      <c r="E21" s="8">
        <f>SUM(F21:J21)</f>
        <v>4059100</v>
      </c>
      <c r="F21" s="8">
        <v>4059100</v>
      </c>
      <c r="G21" s="9">
        <v>0</v>
      </c>
      <c r="H21" s="47">
        <v>0</v>
      </c>
      <c r="I21" s="47"/>
      <c r="J21" s="10">
        <v>0</v>
      </c>
    </row>
    <row r="22" spans="1:10" ht="24.75" customHeight="1" x14ac:dyDescent="0.3">
      <c r="A22" s="56"/>
      <c r="B22" s="49"/>
      <c r="C22" s="57"/>
      <c r="D22" s="7" t="s">
        <v>26</v>
      </c>
      <c r="E22" s="8">
        <f>SUM(F22:J22)</f>
        <v>13157000</v>
      </c>
      <c r="F22" s="8">
        <v>0</v>
      </c>
      <c r="G22" s="9">
        <v>7265100</v>
      </c>
      <c r="H22" s="47">
        <v>5891900</v>
      </c>
      <c r="I22" s="47"/>
      <c r="J22" s="9">
        <v>0</v>
      </c>
    </row>
    <row r="23" spans="1:10" ht="24.75" customHeight="1" x14ac:dyDescent="0.3">
      <c r="A23" s="56"/>
      <c r="B23" s="49"/>
      <c r="C23" s="57"/>
      <c r="D23" s="7" t="s">
        <v>19</v>
      </c>
      <c r="E23" s="8">
        <f>SUM(F23:J23)</f>
        <v>1912900</v>
      </c>
      <c r="F23" s="8">
        <v>451011.11</v>
      </c>
      <c r="G23" s="9">
        <v>807233.33</v>
      </c>
      <c r="H23" s="47">
        <v>654655.56000000006</v>
      </c>
      <c r="I23" s="47"/>
      <c r="J23" s="9">
        <v>0</v>
      </c>
    </row>
    <row r="24" spans="1:10" ht="24.75" customHeight="1" x14ac:dyDescent="0.3">
      <c r="A24" s="56"/>
      <c r="B24" s="49"/>
      <c r="C24" s="57"/>
      <c r="D24" s="7" t="s">
        <v>20</v>
      </c>
      <c r="E24" s="8">
        <f>SUM(F24:J24)</f>
        <v>0</v>
      </c>
      <c r="F24" s="8">
        <v>0</v>
      </c>
      <c r="G24" s="9">
        <v>0</v>
      </c>
      <c r="H24" s="47">
        <v>0</v>
      </c>
      <c r="I24" s="47"/>
      <c r="J24" s="9">
        <v>0</v>
      </c>
    </row>
    <row r="25" spans="1:10" ht="24.75" customHeight="1" x14ac:dyDescent="0.3">
      <c r="A25" s="48"/>
      <c r="B25" s="48" t="s">
        <v>27</v>
      </c>
      <c r="C25" s="49"/>
      <c r="D25" s="7" t="s">
        <v>16</v>
      </c>
      <c r="E25" s="8">
        <f t="shared" ref="E25:J25" si="3">SUM(E26:E29)</f>
        <v>19129000</v>
      </c>
      <c r="F25" s="8">
        <f t="shared" si="3"/>
        <v>4510111.1100000003</v>
      </c>
      <c r="G25" s="9">
        <f t="shared" si="3"/>
        <v>8072333.3300000001</v>
      </c>
      <c r="H25" s="50">
        <f t="shared" si="3"/>
        <v>6546555.5600000005</v>
      </c>
      <c r="I25" s="51"/>
      <c r="J25" s="9">
        <f t="shared" si="3"/>
        <v>0</v>
      </c>
    </row>
    <row r="26" spans="1:10" ht="24.75" customHeight="1" x14ac:dyDescent="0.3">
      <c r="A26" s="48"/>
      <c r="B26" s="48"/>
      <c r="C26" s="49"/>
      <c r="D26" s="7" t="s">
        <v>17</v>
      </c>
      <c r="E26" s="8">
        <f t="shared" ref="E26:F29" si="4">E21</f>
        <v>4059100</v>
      </c>
      <c r="F26" s="11">
        <f t="shared" si="4"/>
        <v>4059100</v>
      </c>
      <c r="G26" s="12">
        <v>0</v>
      </c>
      <c r="H26" s="52">
        <v>0</v>
      </c>
      <c r="I26" s="53"/>
      <c r="J26" s="12">
        <v>0</v>
      </c>
    </row>
    <row r="27" spans="1:10" ht="24.75" customHeight="1" x14ac:dyDescent="0.3">
      <c r="A27" s="48"/>
      <c r="B27" s="48"/>
      <c r="C27" s="49"/>
      <c r="D27" s="7" t="s">
        <v>18</v>
      </c>
      <c r="E27" s="8">
        <f t="shared" si="4"/>
        <v>13157000</v>
      </c>
      <c r="F27" s="8">
        <f t="shared" si="4"/>
        <v>0</v>
      </c>
      <c r="G27" s="9">
        <v>7265100</v>
      </c>
      <c r="H27" s="47">
        <v>5891900</v>
      </c>
      <c r="I27" s="47"/>
      <c r="J27" s="12">
        <v>0</v>
      </c>
    </row>
    <row r="28" spans="1:10" ht="24.75" customHeight="1" x14ac:dyDescent="0.3">
      <c r="A28" s="48"/>
      <c r="B28" s="48"/>
      <c r="C28" s="49"/>
      <c r="D28" s="7" t="s">
        <v>19</v>
      </c>
      <c r="E28" s="8">
        <f t="shared" si="4"/>
        <v>1912900</v>
      </c>
      <c r="F28" s="8">
        <f t="shared" si="4"/>
        <v>451011.11</v>
      </c>
      <c r="G28" s="9">
        <v>807233.33</v>
      </c>
      <c r="H28" s="47">
        <v>654655.56000000006</v>
      </c>
      <c r="I28" s="47"/>
      <c r="J28" s="12">
        <v>0</v>
      </c>
    </row>
    <row r="29" spans="1:10" ht="24.75" customHeight="1" x14ac:dyDescent="0.3">
      <c r="A29" s="48"/>
      <c r="B29" s="48"/>
      <c r="C29" s="49"/>
      <c r="D29" s="7" t="s">
        <v>20</v>
      </c>
      <c r="E29" s="9">
        <f t="shared" si="4"/>
        <v>0</v>
      </c>
      <c r="F29" s="12">
        <f t="shared" si="4"/>
        <v>0</v>
      </c>
      <c r="G29" s="12">
        <v>0</v>
      </c>
      <c r="H29" s="54">
        <v>0</v>
      </c>
      <c r="I29" s="54"/>
      <c r="J29" s="12">
        <v>0</v>
      </c>
    </row>
    <row r="30" spans="1:10" ht="24.75" customHeight="1" x14ac:dyDescent="0.3">
      <c r="A30" s="38" t="s">
        <v>28</v>
      </c>
      <c r="B30" s="39"/>
      <c r="C30" s="44"/>
      <c r="D30" s="23" t="s">
        <v>29</v>
      </c>
      <c r="E30" s="24">
        <f>SUM(E31:E34)</f>
        <v>28824638.890000001</v>
      </c>
      <c r="F30" s="24">
        <f t="shared" ref="F30:J30" si="5">SUM(F31:F34)</f>
        <v>14205750</v>
      </c>
      <c r="G30" s="24">
        <f t="shared" si="5"/>
        <v>8072333.3300000001</v>
      </c>
      <c r="H30" s="45">
        <f t="shared" si="5"/>
        <v>6546555.5600000005</v>
      </c>
      <c r="I30" s="46"/>
      <c r="J30" s="24">
        <f t="shared" si="5"/>
        <v>0</v>
      </c>
    </row>
    <row r="31" spans="1:10" ht="24.75" customHeight="1" x14ac:dyDescent="0.3">
      <c r="A31" s="40"/>
      <c r="B31" s="41"/>
      <c r="C31" s="44"/>
      <c r="D31" s="23" t="s">
        <v>17</v>
      </c>
      <c r="E31" s="24">
        <f>SUM(F31:J31)</f>
        <v>4059100</v>
      </c>
      <c r="F31" s="25">
        <f>F15+F26</f>
        <v>4059100</v>
      </c>
      <c r="G31" s="25">
        <v>0</v>
      </c>
      <c r="H31" s="37">
        <v>0</v>
      </c>
      <c r="I31" s="37"/>
      <c r="J31" s="25">
        <v>0</v>
      </c>
    </row>
    <row r="32" spans="1:10" ht="24.75" customHeight="1" x14ac:dyDescent="0.3">
      <c r="A32" s="40"/>
      <c r="B32" s="41"/>
      <c r="C32" s="44"/>
      <c r="D32" s="23" t="s">
        <v>26</v>
      </c>
      <c r="E32" s="24">
        <f>SUM(F32:J32)</f>
        <v>19505900</v>
      </c>
      <c r="F32" s="25">
        <f>F16+F27</f>
        <v>6348900</v>
      </c>
      <c r="G32" s="25">
        <v>7265100</v>
      </c>
      <c r="H32" s="37">
        <v>5891900</v>
      </c>
      <c r="I32" s="37"/>
      <c r="J32" s="25">
        <v>0</v>
      </c>
    </row>
    <row r="33" spans="1:10" ht="24.75" customHeight="1" x14ac:dyDescent="0.3">
      <c r="A33" s="42"/>
      <c r="B33" s="43"/>
      <c r="C33" s="44"/>
      <c r="D33" s="23" t="s">
        <v>19</v>
      </c>
      <c r="E33" s="24">
        <f>SUM(F33:J33)</f>
        <v>5259638.8900000006</v>
      </c>
      <c r="F33" s="25">
        <f>F17+F28</f>
        <v>3797750</v>
      </c>
      <c r="G33" s="25">
        <v>807233.33</v>
      </c>
      <c r="H33" s="37">
        <v>654655.56000000006</v>
      </c>
      <c r="I33" s="37"/>
      <c r="J33" s="25">
        <v>0</v>
      </c>
    </row>
    <row r="34" spans="1:10" ht="24.75" customHeight="1" x14ac:dyDescent="0.3">
      <c r="A34" s="26"/>
      <c r="B34" s="26"/>
      <c r="C34" s="27"/>
      <c r="D34" s="23" t="s">
        <v>20</v>
      </c>
      <c r="E34" s="24">
        <f>SUM(F34:J34)</f>
        <v>0</v>
      </c>
      <c r="F34" s="25">
        <f>F18+F29</f>
        <v>0</v>
      </c>
      <c r="G34" s="25">
        <v>0</v>
      </c>
      <c r="H34" s="37">
        <v>0</v>
      </c>
      <c r="I34" s="37"/>
      <c r="J34" s="25">
        <v>0</v>
      </c>
    </row>
    <row r="35" spans="1:10" ht="24.75" customHeight="1" x14ac:dyDescent="0.3">
      <c r="A35" s="30" t="s">
        <v>30</v>
      </c>
      <c r="B35" s="30"/>
      <c r="C35" s="30"/>
      <c r="D35" s="19" t="s">
        <v>31</v>
      </c>
      <c r="E35" s="20">
        <f>SUM(E36:E39)</f>
        <v>0</v>
      </c>
      <c r="F35" s="20">
        <v>0</v>
      </c>
      <c r="G35" s="20">
        <v>0</v>
      </c>
      <c r="H35" s="31">
        <v>0</v>
      </c>
      <c r="I35" s="31"/>
      <c r="J35" s="20">
        <v>0</v>
      </c>
    </row>
    <row r="36" spans="1:10" ht="24.75" customHeight="1" x14ac:dyDescent="0.3">
      <c r="A36" s="30"/>
      <c r="B36" s="30"/>
      <c r="C36" s="30"/>
      <c r="D36" s="19" t="s">
        <v>32</v>
      </c>
      <c r="E36" s="20">
        <f t="shared" ref="E36:E39" si="6">SUM(F36:J36)</f>
        <v>0</v>
      </c>
      <c r="F36" s="20">
        <v>0</v>
      </c>
      <c r="G36" s="20">
        <v>0</v>
      </c>
      <c r="H36" s="31">
        <v>0</v>
      </c>
      <c r="I36" s="31"/>
      <c r="J36" s="20">
        <v>0</v>
      </c>
    </row>
    <row r="37" spans="1:10" ht="24.75" customHeight="1" x14ac:dyDescent="0.3">
      <c r="A37" s="30"/>
      <c r="B37" s="30"/>
      <c r="C37" s="30"/>
      <c r="D37" s="19" t="s">
        <v>18</v>
      </c>
      <c r="E37" s="20">
        <f t="shared" si="6"/>
        <v>0</v>
      </c>
      <c r="F37" s="20">
        <v>0</v>
      </c>
      <c r="G37" s="20">
        <v>0</v>
      </c>
      <c r="H37" s="31">
        <v>0</v>
      </c>
      <c r="I37" s="31"/>
      <c r="J37" s="20">
        <v>0</v>
      </c>
    </row>
    <row r="38" spans="1:10" ht="24.75" customHeight="1" x14ac:dyDescent="0.3">
      <c r="A38" s="30"/>
      <c r="B38" s="30"/>
      <c r="C38" s="30"/>
      <c r="D38" s="19" t="s">
        <v>19</v>
      </c>
      <c r="E38" s="20">
        <f t="shared" si="6"/>
        <v>0</v>
      </c>
      <c r="F38" s="20">
        <v>0</v>
      </c>
      <c r="G38" s="20">
        <v>0</v>
      </c>
      <c r="H38" s="31">
        <v>0</v>
      </c>
      <c r="I38" s="31"/>
      <c r="J38" s="20">
        <v>0</v>
      </c>
    </row>
    <row r="39" spans="1:10" ht="24.75" customHeight="1" x14ac:dyDescent="0.3">
      <c r="A39" s="30"/>
      <c r="B39" s="30"/>
      <c r="C39" s="30"/>
      <c r="D39" s="19" t="s">
        <v>20</v>
      </c>
      <c r="E39" s="20">
        <f t="shared" si="6"/>
        <v>0</v>
      </c>
      <c r="F39" s="20">
        <v>0</v>
      </c>
      <c r="G39" s="20">
        <v>0</v>
      </c>
      <c r="H39" s="31">
        <v>0</v>
      </c>
      <c r="I39" s="31"/>
      <c r="J39" s="20">
        <v>0</v>
      </c>
    </row>
    <row r="40" spans="1:10" ht="24.75" customHeight="1" x14ac:dyDescent="0.3">
      <c r="A40" s="30" t="s">
        <v>33</v>
      </c>
      <c r="B40" s="30"/>
      <c r="C40" s="19"/>
      <c r="D40" s="19"/>
      <c r="E40" s="20">
        <v>0</v>
      </c>
      <c r="F40" s="20">
        <v>0</v>
      </c>
      <c r="G40" s="20">
        <v>0</v>
      </c>
      <c r="H40" s="31">
        <v>0</v>
      </c>
      <c r="I40" s="31"/>
      <c r="J40" s="20">
        <v>0</v>
      </c>
    </row>
    <row r="41" spans="1:10" ht="24.75" customHeight="1" x14ac:dyDescent="0.3">
      <c r="A41" s="30" t="s">
        <v>34</v>
      </c>
      <c r="B41" s="30"/>
      <c r="C41" s="30"/>
      <c r="D41" s="19" t="s">
        <v>31</v>
      </c>
      <c r="E41" s="20">
        <f>SUM(E42:E45)</f>
        <v>0</v>
      </c>
      <c r="F41" s="20">
        <v>0</v>
      </c>
      <c r="G41" s="20">
        <v>0</v>
      </c>
      <c r="H41" s="31">
        <v>0</v>
      </c>
      <c r="I41" s="31"/>
      <c r="J41" s="20">
        <v>0</v>
      </c>
    </row>
    <row r="42" spans="1:10" ht="24.75" customHeight="1" x14ac:dyDescent="0.3">
      <c r="A42" s="30"/>
      <c r="B42" s="30"/>
      <c r="C42" s="30"/>
      <c r="D42" s="19" t="s">
        <v>32</v>
      </c>
      <c r="E42" s="20">
        <v>0</v>
      </c>
      <c r="F42" s="20">
        <v>0</v>
      </c>
      <c r="G42" s="20">
        <v>0</v>
      </c>
      <c r="H42" s="31">
        <v>0</v>
      </c>
      <c r="I42" s="31"/>
      <c r="J42" s="20">
        <v>0</v>
      </c>
    </row>
    <row r="43" spans="1:10" ht="24.75" customHeight="1" x14ac:dyDescent="0.3">
      <c r="A43" s="30"/>
      <c r="B43" s="30"/>
      <c r="C43" s="30"/>
      <c r="D43" s="19" t="s">
        <v>18</v>
      </c>
      <c r="E43" s="20">
        <v>0</v>
      </c>
      <c r="F43" s="20">
        <v>0</v>
      </c>
      <c r="G43" s="20">
        <v>0</v>
      </c>
      <c r="H43" s="31">
        <v>0</v>
      </c>
      <c r="I43" s="31"/>
      <c r="J43" s="20">
        <v>0</v>
      </c>
    </row>
    <row r="44" spans="1:10" ht="24.75" customHeight="1" x14ac:dyDescent="0.3">
      <c r="A44" s="30"/>
      <c r="B44" s="30"/>
      <c r="C44" s="30"/>
      <c r="D44" s="19" t="s">
        <v>19</v>
      </c>
      <c r="E44" s="20">
        <v>0</v>
      </c>
      <c r="F44" s="20">
        <v>0</v>
      </c>
      <c r="G44" s="20">
        <v>0</v>
      </c>
      <c r="H44" s="31">
        <v>0</v>
      </c>
      <c r="I44" s="31"/>
      <c r="J44" s="20">
        <v>0</v>
      </c>
    </row>
    <row r="45" spans="1:10" ht="24.75" customHeight="1" x14ac:dyDescent="0.3">
      <c r="A45" s="30"/>
      <c r="B45" s="30"/>
      <c r="C45" s="30"/>
      <c r="D45" s="19" t="s">
        <v>20</v>
      </c>
      <c r="E45" s="20">
        <v>0</v>
      </c>
      <c r="F45" s="20">
        <v>0</v>
      </c>
      <c r="G45" s="20">
        <v>0</v>
      </c>
      <c r="H45" s="31">
        <v>0</v>
      </c>
      <c r="I45" s="31"/>
      <c r="J45" s="20">
        <v>0</v>
      </c>
    </row>
    <row r="46" spans="1:10" ht="24.75" customHeight="1" x14ac:dyDescent="0.3">
      <c r="A46" s="30" t="s">
        <v>35</v>
      </c>
      <c r="B46" s="30"/>
      <c r="C46" s="30"/>
      <c r="D46" s="19" t="s">
        <v>31</v>
      </c>
      <c r="E46" s="20">
        <f>SUM(E47:E50)</f>
        <v>0</v>
      </c>
      <c r="F46" s="20">
        <v>0</v>
      </c>
      <c r="G46" s="20">
        <v>0</v>
      </c>
      <c r="H46" s="31">
        <v>0</v>
      </c>
      <c r="I46" s="31"/>
      <c r="J46" s="20">
        <v>0</v>
      </c>
    </row>
    <row r="47" spans="1:10" ht="24.75" customHeight="1" x14ac:dyDescent="0.3">
      <c r="A47" s="30"/>
      <c r="B47" s="30"/>
      <c r="C47" s="30"/>
      <c r="D47" s="19" t="s">
        <v>32</v>
      </c>
      <c r="E47" s="20">
        <v>0</v>
      </c>
      <c r="F47" s="20">
        <v>0</v>
      </c>
      <c r="G47" s="20">
        <v>0</v>
      </c>
      <c r="H47" s="31">
        <v>0</v>
      </c>
      <c r="I47" s="31"/>
      <c r="J47" s="20">
        <v>0</v>
      </c>
    </row>
    <row r="48" spans="1:10" ht="24.75" customHeight="1" x14ac:dyDescent="0.3">
      <c r="A48" s="30"/>
      <c r="B48" s="30"/>
      <c r="C48" s="30"/>
      <c r="D48" s="19" t="s">
        <v>18</v>
      </c>
      <c r="E48" s="20">
        <v>0</v>
      </c>
      <c r="F48" s="20">
        <v>0</v>
      </c>
      <c r="G48" s="20">
        <v>0</v>
      </c>
      <c r="H48" s="31">
        <v>0</v>
      </c>
      <c r="I48" s="31"/>
      <c r="J48" s="20">
        <v>0</v>
      </c>
    </row>
    <row r="49" spans="1:10" ht="24.75" customHeight="1" x14ac:dyDescent="0.3">
      <c r="A49" s="30"/>
      <c r="B49" s="30"/>
      <c r="C49" s="30"/>
      <c r="D49" s="19" t="s">
        <v>19</v>
      </c>
      <c r="E49" s="20">
        <v>0</v>
      </c>
      <c r="F49" s="20">
        <v>0</v>
      </c>
      <c r="G49" s="20">
        <v>0</v>
      </c>
      <c r="H49" s="31">
        <v>0</v>
      </c>
      <c r="I49" s="31"/>
      <c r="J49" s="20">
        <v>0</v>
      </c>
    </row>
    <row r="50" spans="1:10" ht="24.75" customHeight="1" x14ac:dyDescent="0.3">
      <c r="A50" s="30"/>
      <c r="B50" s="30"/>
      <c r="C50" s="30"/>
      <c r="D50" s="19" t="s">
        <v>20</v>
      </c>
      <c r="E50" s="20">
        <v>0</v>
      </c>
      <c r="F50" s="20">
        <v>0</v>
      </c>
      <c r="G50" s="20">
        <v>0</v>
      </c>
      <c r="H50" s="31">
        <v>0</v>
      </c>
      <c r="I50" s="31"/>
      <c r="J50" s="20">
        <v>0</v>
      </c>
    </row>
    <row r="51" spans="1:10" ht="24.75" customHeight="1" x14ac:dyDescent="0.3">
      <c r="A51" s="30" t="s">
        <v>36</v>
      </c>
      <c r="B51" s="30"/>
      <c r="C51" s="30"/>
      <c r="D51" s="19" t="s">
        <v>31</v>
      </c>
      <c r="E51" s="20">
        <f>SUM(E52:E55)</f>
        <v>0</v>
      </c>
      <c r="F51" s="20">
        <v>0</v>
      </c>
      <c r="G51" s="20">
        <v>0</v>
      </c>
      <c r="H51" s="31">
        <v>0</v>
      </c>
      <c r="I51" s="31"/>
      <c r="J51" s="20">
        <v>0</v>
      </c>
    </row>
    <row r="52" spans="1:10" ht="24.75" customHeight="1" x14ac:dyDescent="0.3">
      <c r="A52" s="30"/>
      <c r="B52" s="30"/>
      <c r="C52" s="30"/>
      <c r="D52" s="19" t="s">
        <v>32</v>
      </c>
      <c r="E52" s="20">
        <v>0</v>
      </c>
      <c r="F52" s="20">
        <v>0</v>
      </c>
      <c r="G52" s="20">
        <v>0</v>
      </c>
      <c r="H52" s="31">
        <v>0</v>
      </c>
      <c r="I52" s="31"/>
      <c r="J52" s="20">
        <v>0</v>
      </c>
    </row>
    <row r="53" spans="1:10" ht="24.75" customHeight="1" x14ac:dyDescent="0.3">
      <c r="A53" s="30"/>
      <c r="B53" s="30"/>
      <c r="C53" s="30"/>
      <c r="D53" s="19" t="s">
        <v>18</v>
      </c>
      <c r="E53" s="20">
        <v>0</v>
      </c>
      <c r="F53" s="20">
        <v>0</v>
      </c>
      <c r="G53" s="20">
        <v>0</v>
      </c>
      <c r="H53" s="31">
        <v>0</v>
      </c>
      <c r="I53" s="31"/>
      <c r="J53" s="20">
        <v>0</v>
      </c>
    </row>
    <row r="54" spans="1:10" ht="24.75" customHeight="1" x14ac:dyDescent="0.3">
      <c r="A54" s="30"/>
      <c r="B54" s="30"/>
      <c r="C54" s="30"/>
      <c r="D54" s="19" t="s">
        <v>19</v>
      </c>
      <c r="E54" s="20">
        <v>0</v>
      </c>
      <c r="F54" s="20">
        <v>0</v>
      </c>
      <c r="G54" s="20">
        <v>0</v>
      </c>
      <c r="H54" s="31">
        <v>0</v>
      </c>
      <c r="I54" s="31"/>
      <c r="J54" s="20">
        <v>0</v>
      </c>
    </row>
    <row r="55" spans="1:10" ht="24.75" customHeight="1" x14ac:dyDescent="0.3">
      <c r="A55" s="30"/>
      <c r="B55" s="30"/>
      <c r="C55" s="30"/>
      <c r="D55" s="19" t="s">
        <v>20</v>
      </c>
      <c r="E55" s="20">
        <v>0</v>
      </c>
      <c r="F55" s="20">
        <v>0</v>
      </c>
      <c r="G55" s="20">
        <v>0</v>
      </c>
      <c r="H55" s="31">
        <v>0</v>
      </c>
      <c r="I55" s="31"/>
      <c r="J55" s="20">
        <v>0</v>
      </c>
    </row>
    <row r="56" spans="1:10" ht="24.75" customHeight="1" x14ac:dyDescent="0.3">
      <c r="A56" s="36" t="s">
        <v>37</v>
      </c>
      <c r="B56" s="36"/>
      <c r="C56" s="36"/>
      <c r="D56" s="28" t="s">
        <v>29</v>
      </c>
      <c r="E56" s="24">
        <f>SUM(E57:E60)</f>
        <v>28824638.890000001</v>
      </c>
      <c r="F56" s="25">
        <f>SUM(F57:F60)</f>
        <v>14205750</v>
      </c>
      <c r="G56" s="25">
        <v>8072333.3300000001</v>
      </c>
      <c r="H56" s="37">
        <v>6546555.5599999996</v>
      </c>
      <c r="I56" s="37"/>
      <c r="J56" s="25">
        <v>0</v>
      </c>
    </row>
    <row r="57" spans="1:10" ht="24.75" customHeight="1" x14ac:dyDescent="0.3">
      <c r="A57" s="36"/>
      <c r="B57" s="36"/>
      <c r="C57" s="36"/>
      <c r="D57" s="29" t="s">
        <v>32</v>
      </c>
      <c r="E57" s="24">
        <f>SUM(F57:J57)</f>
        <v>4059100</v>
      </c>
      <c r="F57" s="25">
        <f>F31</f>
        <v>4059100</v>
      </c>
      <c r="G57" s="25">
        <v>0</v>
      </c>
      <c r="H57" s="37">
        <v>0</v>
      </c>
      <c r="I57" s="37"/>
      <c r="J57" s="25">
        <v>0</v>
      </c>
    </row>
    <row r="58" spans="1:10" ht="24.75" customHeight="1" x14ac:dyDescent="0.3">
      <c r="A58" s="36"/>
      <c r="B58" s="36"/>
      <c r="C58" s="36"/>
      <c r="D58" s="29" t="s">
        <v>18</v>
      </c>
      <c r="E58" s="24">
        <f>SUM(F58:J58)</f>
        <v>19505900</v>
      </c>
      <c r="F58" s="25">
        <f>F32</f>
        <v>6348900</v>
      </c>
      <c r="G58" s="25">
        <v>7265100</v>
      </c>
      <c r="H58" s="37">
        <v>5891900</v>
      </c>
      <c r="I58" s="37"/>
      <c r="J58" s="25">
        <v>0</v>
      </c>
    </row>
    <row r="59" spans="1:10" ht="24.75" customHeight="1" x14ac:dyDescent="0.3">
      <c r="A59" s="36"/>
      <c r="B59" s="36"/>
      <c r="C59" s="36"/>
      <c r="D59" s="28" t="s">
        <v>19</v>
      </c>
      <c r="E59" s="24">
        <f>SUM(F59:J59)</f>
        <v>5259638.8900000006</v>
      </c>
      <c r="F59" s="25">
        <f>F33</f>
        <v>3797750</v>
      </c>
      <c r="G59" s="25">
        <v>807233.33</v>
      </c>
      <c r="H59" s="37">
        <v>654655.56000000006</v>
      </c>
      <c r="I59" s="37"/>
      <c r="J59" s="25">
        <v>0</v>
      </c>
    </row>
    <row r="60" spans="1:10" ht="24.75" customHeight="1" x14ac:dyDescent="0.3">
      <c r="A60" s="36"/>
      <c r="B60" s="36"/>
      <c r="C60" s="36"/>
      <c r="D60" s="28" t="s">
        <v>20</v>
      </c>
      <c r="E60" s="24">
        <f>SUM(F60:J60)</f>
        <v>0</v>
      </c>
      <c r="F60" s="25">
        <f>F34</f>
        <v>0</v>
      </c>
      <c r="G60" s="25">
        <v>0</v>
      </c>
      <c r="H60" s="37">
        <v>0</v>
      </c>
      <c r="I60" s="37"/>
      <c r="J60" s="25">
        <v>0</v>
      </c>
    </row>
    <row r="61" spans="1:10" ht="24.75" customHeight="1" x14ac:dyDescent="0.3">
      <c r="A61" s="30" t="s">
        <v>33</v>
      </c>
      <c r="B61" s="30"/>
      <c r="C61" s="19"/>
      <c r="D61" s="19"/>
      <c r="E61" s="20">
        <v>0</v>
      </c>
      <c r="F61" s="20">
        <v>0</v>
      </c>
      <c r="G61" s="20">
        <v>0</v>
      </c>
      <c r="H61" s="31">
        <v>0</v>
      </c>
      <c r="I61" s="31"/>
      <c r="J61" s="20">
        <v>0</v>
      </c>
    </row>
    <row r="62" spans="1:10" ht="24.75" customHeight="1" x14ac:dyDescent="0.3">
      <c r="A62" s="30" t="s">
        <v>38</v>
      </c>
      <c r="B62" s="30"/>
      <c r="C62" s="30"/>
      <c r="D62" s="19" t="s">
        <v>31</v>
      </c>
      <c r="E62" s="20">
        <f>SUM(E63:E66)</f>
        <v>0</v>
      </c>
      <c r="F62" s="20">
        <v>0</v>
      </c>
      <c r="G62" s="20">
        <v>0</v>
      </c>
      <c r="H62" s="31">
        <v>0</v>
      </c>
      <c r="I62" s="31"/>
      <c r="J62" s="20">
        <v>0</v>
      </c>
    </row>
    <row r="63" spans="1:10" ht="24.75" customHeight="1" x14ac:dyDescent="0.3">
      <c r="A63" s="30"/>
      <c r="B63" s="30"/>
      <c r="C63" s="30"/>
      <c r="D63" s="19" t="s">
        <v>32</v>
      </c>
      <c r="E63" s="20">
        <f t="shared" ref="E63:E66" si="7">SUM(F63:J63)</f>
        <v>0</v>
      </c>
      <c r="F63" s="20">
        <v>0</v>
      </c>
      <c r="G63" s="20">
        <v>0</v>
      </c>
      <c r="H63" s="31">
        <v>0</v>
      </c>
      <c r="I63" s="31"/>
      <c r="J63" s="20">
        <v>0</v>
      </c>
    </row>
    <row r="64" spans="1:10" ht="24.75" customHeight="1" x14ac:dyDescent="0.3">
      <c r="A64" s="30"/>
      <c r="B64" s="30"/>
      <c r="C64" s="30"/>
      <c r="D64" s="19" t="s">
        <v>18</v>
      </c>
      <c r="E64" s="20">
        <f t="shared" si="7"/>
        <v>0</v>
      </c>
      <c r="F64" s="20">
        <v>0</v>
      </c>
      <c r="G64" s="20">
        <v>0</v>
      </c>
      <c r="H64" s="31">
        <v>0</v>
      </c>
      <c r="I64" s="31"/>
      <c r="J64" s="20">
        <v>0</v>
      </c>
    </row>
    <row r="65" spans="1:10" ht="24.75" customHeight="1" x14ac:dyDescent="0.3">
      <c r="A65" s="30"/>
      <c r="B65" s="30"/>
      <c r="C65" s="30"/>
      <c r="D65" s="19" t="s">
        <v>19</v>
      </c>
      <c r="E65" s="20">
        <f t="shared" si="7"/>
        <v>0</v>
      </c>
      <c r="F65" s="20">
        <v>0</v>
      </c>
      <c r="G65" s="20">
        <v>0</v>
      </c>
      <c r="H65" s="31">
        <v>0</v>
      </c>
      <c r="I65" s="31"/>
      <c r="J65" s="20">
        <v>0</v>
      </c>
    </row>
    <row r="66" spans="1:10" ht="24.75" customHeight="1" x14ac:dyDescent="0.3">
      <c r="A66" s="30"/>
      <c r="B66" s="30"/>
      <c r="C66" s="30"/>
      <c r="D66" s="19" t="s">
        <v>20</v>
      </c>
      <c r="E66" s="20">
        <f t="shared" si="7"/>
        <v>0</v>
      </c>
      <c r="F66" s="20">
        <v>0</v>
      </c>
      <c r="G66" s="20">
        <v>0</v>
      </c>
      <c r="H66" s="31">
        <v>0</v>
      </c>
      <c r="I66" s="31"/>
      <c r="J66" s="20">
        <v>0</v>
      </c>
    </row>
    <row r="67" spans="1:10" ht="24.75" customHeight="1" x14ac:dyDescent="0.3">
      <c r="A67" s="30" t="s">
        <v>39</v>
      </c>
      <c r="B67" s="30"/>
      <c r="C67" s="30"/>
      <c r="D67" s="19" t="s">
        <v>31</v>
      </c>
      <c r="E67" s="20">
        <f>SUM(E68:E71)</f>
        <v>28824638.890000001</v>
      </c>
      <c r="F67" s="20">
        <f>SUM(F68:F71)</f>
        <v>14205750</v>
      </c>
      <c r="G67" s="20">
        <f>SUM(G68:G71)</f>
        <v>8072333.3300000001</v>
      </c>
      <c r="H67" s="31">
        <f>SUM(H68:I71)</f>
        <v>6546555.5600000005</v>
      </c>
      <c r="I67" s="31"/>
      <c r="J67" s="20">
        <f>SUM(J68:J71)</f>
        <v>0</v>
      </c>
    </row>
    <row r="68" spans="1:10" ht="24.75" customHeight="1" x14ac:dyDescent="0.3">
      <c r="A68" s="30"/>
      <c r="B68" s="30"/>
      <c r="C68" s="30"/>
      <c r="D68" s="19" t="s">
        <v>32</v>
      </c>
      <c r="E68" s="20">
        <f>SUM(F68:J68)</f>
        <v>4059100</v>
      </c>
      <c r="F68" s="20">
        <f t="shared" ref="F68:J70" si="8">F31</f>
        <v>4059100</v>
      </c>
      <c r="G68" s="20">
        <f t="shared" si="8"/>
        <v>0</v>
      </c>
      <c r="H68" s="32">
        <f t="shared" si="8"/>
        <v>0</v>
      </c>
      <c r="I68" s="33"/>
      <c r="J68" s="20">
        <f t="shared" si="8"/>
        <v>0</v>
      </c>
    </row>
    <row r="69" spans="1:10" ht="24.75" customHeight="1" x14ac:dyDescent="0.3">
      <c r="A69" s="30"/>
      <c r="B69" s="30"/>
      <c r="C69" s="30"/>
      <c r="D69" s="19" t="s">
        <v>18</v>
      </c>
      <c r="E69" s="20">
        <f t="shared" ref="E69:E70" si="9">SUM(F69:J69)</f>
        <v>19505900</v>
      </c>
      <c r="F69" s="21">
        <f t="shared" si="8"/>
        <v>6348900</v>
      </c>
      <c r="G69" s="21">
        <f t="shared" si="8"/>
        <v>7265100</v>
      </c>
      <c r="H69" s="34">
        <f t="shared" si="8"/>
        <v>5891900</v>
      </c>
      <c r="I69" s="35"/>
      <c r="J69" s="21">
        <f t="shared" si="8"/>
        <v>0</v>
      </c>
    </row>
    <row r="70" spans="1:10" ht="24.75" customHeight="1" x14ac:dyDescent="0.3">
      <c r="A70" s="30"/>
      <c r="B70" s="30"/>
      <c r="C70" s="30"/>
      <c r="D70" s="19" t="s">
        <v>19</v>
      </c>
      <c r="E70" s="20">
        <f t="shared" si="9"/>
        <v>5259638.8900000006</v>
      </c>
      <c r="F70" s="21">
        <f t="shared" si="8"/>
        <v>3797750</v>
      </c>
      <c r="G70" s="21">
        <f t="shared" si="8"/>
        <v>807233.33</v>
      </c>
      <c r="H70" s="34">
        <f t="shared" si="8"/>
        <v>654655.56000000006</v>
      </c>
      <c r="I70" s="35"/>
      <c r="J70" s="21">
        <f t="shared" si="8"/>
        <v>0</v>
      </c>
    </row>
    <row r="71" spans="1:10" ht="24.75" customHeight="1" x14ac:dyDescent="0.3">
      <c r="A71" s="30"/>
      <c r="B71" s="30"/>
      <c r="C71" s="30"/>
      <c r="D71" s="19" t="s">
        <v>20</v>
      </c>
      <c r="E71" s="20">
        <f>SUM(F71:J71)</f>
        <v>0</v>
      </c>
      <c r="F71" s="20">
        <v>0</v>
      </c>
      <c r="G71" s="20">
        <v>0</v>
      </c>
      <c r="H71" s="31">
        <v>0</v>
      </c>
      <c r="I71" s="31"/>
      <c r="J71" s="20">
        <v>0</v>
      </c>
    </row>
    <row r="72" spans="1:10" ht="24.75" customHeight="1" x14ac:dyDescent="0.3">
      <c r="A72" s="30" t="s">
        <v>40</v>
      </c>
      <c r="B72" s="30"/>
      <c r="C72" s="30"/>
      <c r="D72" s="19" t="s">
        <v>31</v>
      </c>
      <c r="E72" s="20">
        <f>SUM(E73:E76)</f>
        <v>0</v>
      </c>
      <c r="F72" s="20">
        <v>0</v>
      </c>
      <c r="G72" s="20">
        <v>0</v>
      </c>
      <c r="H72" s="31">
        <v>0</v>
      </c>
      <c r="I72" s="31"/>
      <c r="J72" s="20">
        <v>0</v>
      </c>
    </row>
    <row r="73" spans="1:10" ht="24.75" customHeight="1" x14ac:dyDescent="0.3">
      <c r="A73" s="30"/>
      <c r="B73" s="30"/>
      <c r="C73" s="30"/>
      <c r="D73" s="19" t="s">
        <v>32</v>
      </c>
      <c r="E73" s="20">
        <f t="shared" ref="E73:E76" si="10">SUM(F73:J73)</f>
        <v>0</v>
      </c>
      <c r="F73" s="20">
        <v>0</v>
      </c>
      <c r="G73" s="20">
        <v>0</v>
      </c>
      <c r="H73" s="31">
        <v>0</v>
      </c>
      <c r="I73" s="31"/>
      <c r="J73" s="20">
        <v>0</v>
      </c>
    </row>
    <row r="74" spans="1:10" ht="24.75" customHeight="1" x14ac:dyDescent="0.3">
      <c r="A74" s="30"/>
      <c r="B74" s="30"/>
      <c r="C74" s="30"/>
      <c r="D74" s="19" t="s">
        <v>18</v>
      </c>
      <c r="E74" s="20">
        <f t="shared" si="10"/>
        <v>0</v>
      </c>
      <c r="F74" s="20">
        <v>0</v>
      </c>
      <c r="G74" s="20">
        <v>0</v>
      </c>
      <c r="H74" s="31">
        <v>0</v>
      </c>
      <c r="I74" s="31"/>
      <c r="J74" s="20">
        <v>0</v>
      </c>
    </row>
    <row r="75" spans="1:10" ht="24.75" customHeight="1" x14ac:dyDescent="0.3">
      <c r="A75" s="30"/>
      <c r="B75" s="30"/>
      <c r="C75" s="30"/>
      <c r="D75" s="19" t="s">
        <v>19</v>
      </c>
      <c r="E75" s="20">
        <f t="shared" si="10"/>
        <v>0</v>
      </c>
      <c r="F75" s="20">
        <v>0</v>
      </c>
      <c r="G75" s="20">
        <v>0</v>
      </c>
      <c r="H75" s="31">
        <v>0</v>
      </c>
      <c r="I75" s="31"/>
      <c r="J75" s="20">
        <v>0</v>
      </c>
    </row>
    <row r="76" spans="1:10" ht="24.75" customHeight="1" x14ac:dyDescent="0.3">
      <c r="A76" s="30"/>
      <c r="B76" s="30"/>
      <c r="C76" s="30"/>
      <c r="D76" s="19" t="s">
        <v>20</v>
      </c>
      <c r="E76" s="20">
        <f t="shared" si="10"/>
        <v>0</v>
      </c>
      <c r="F76" s="20">
        <v>0</v>
      </c>
      <c r="G76" s="20">
        <v>0</v>
      </c>
      <c r="H76" s="31">
        <v>0</v>
      </c>
      <c r="I76" s="31"/>
      <c r="J76" s="20">
        <v>0</v>
      </c>
    </row>
    <row r="77" spans="1:10" ht="24.75" customHeight="1" x14ac:dyDescent="0.3">
      <c r="A77" s="30" t="s">
        <v>41</v>
      </c>
      <c r="B77" s="30"/>
      <c r="C77" s="19"/>
      <c r="D77" s="19"/>
      <c r="E77" s="20">
        <v>0</v>
      </c>
      <c r="F77" s="20">
        <v>0</v>
      </c>
      <c r="G77" s="20">
        <v>0</v>
      </c>
      <c r="H77" s="31">
        <v>0</v>
      </c>
      <c r="I77" s="31"/>
      <c r="J77" s="20">
        <v>0</v>
      </c>
    </row>
    <row r="86" spans="10:10" ht="74.25" customHeight="1" x14ac:dyDescent="0.3">
      <c r="J86" s="22"/>
    </row>
  </sheetData>
  <mergeCells count="112">
    <mergeCell ref="H1:J1"/>
    <mergeCell ref="A3:J4"/>
    <mergeCell ref="A5:A6"/>
    <mergeCell ref="B5:B6"/>
    <mergeCell ref="C5:C6"/>
    <mergeCell ref="D5:D6"/>
    <mergeCell ref="E5:J5"/>
    <mergeCell ref="H6:I6"/>
    <mergeCell ref="A14:A18"/>
    <mergeCell ref="B14:B18"/>
    <mergeCell ref="C14:C18"/>
    <mergeCell ref="H14:I14"/>
    <mergeCell ref="H15:I15"/>
    <mergeCell ref="H16:I16"/>
    <mergeCell ref="H17:I17"/>
    <mergeCell ref="H18:I18"/>
    <mergeCell ref="H7:I7"/>
    <mergeCell ref="H8:I8"/>
    <mergeCell ref="A9:A13"/>
    <mergeCell ref="B9:B13"/>
    <mergeCell ref="C9:C13"/>
    <mergeCell ref="H9:I9"/>
    <mergeCell ref="H10:I10"/>
    <mergeCell ref="H11:I11"/>
    <mergeCell ref="H12:I12"/>
    <mergeCell ref="H13:I13"/>
    <mergeCell ref="A25:A29"/>
    <mergeCell ref="B25:B29"/>
    <mergeCell ref="C25:C29"/>
    <mergeCell ref="H25:I25"/>
    <mergeCell ref="H26:I26"/>
    <mergeCell ref="H27:I27"/>
    <mergeCell ref="H28:I28"/>
    <mergeCell ref="H29:I29"/>
    <mergeCell ref="H19:I19"/>
    <mergeCell ref="A20:A24"/>
    <mergeCell ref="B20:B24"/>
    <mergeCell ref="C20:C24"/>
    <mergeCell ref="H20:I20"/>
    <mergeCell ref="H21:I21"/>
    <mergeCell ref="H22:I22"/>
    <mergeCell ref="H23:I23"/>
    <mergeCell ref="H24:I24"/>
    <mergeCell ref="H34:I34"/>
    <mergeCell ref="A35:B39"/>
    <mergeCell ref="C35:C39"/>
    <mergeCell ref="H35:I35"/>
    <mergeCell ref="H36:I36"/>
    <mergeCell ref="H37:I37"/>
    <mergeCell ref="H38:I38"/>
    <mergeCell ref="H39:I39"/>
    <mergeCell ref="A30:B33"/>
    <mergeCell ref="C30:C33"/>
    <mergeCell ref="H30:I30"/>
    <mergeCell ref="H31:I31"/>
    <mergeCell ref="H32:I32"/>
    <mergeCell ref="H33:I33"/>
    <mergeCell ref="A46:B50"/>
    <mergeCell ref="C46:C50"/>
    <mergeCell ref="H46:I46"/>
    <mergeCell ref="H47:I47"/>
    <mergeCell ref="H48:I48"/>
    <mergeCell ref="H49:I49"/>
    <mergeCell ref="H50:I50"/>
    <mergeCell ref="A40:B40"/>
    <mergeCell ref="H40:I40"/>
    <mergeCell ref="A41:B45"/>
    <mergeCell ref="C41:C45"/>
    <mergeCell ref="H41:I41"/>
    <mergeCell ref="H42:I42"/>
    <mergeCell ref="H43:I43"/>
    <mergeCell ref="H44:I44"/>
    <mergeCell ref="H45:I45"/>
    <mergeCell ref="A56:B60"/>
    <mergeCell ref="C56:C60"/>
    <mergeCell ref="H56:I56"/>
    <mergeCell ref="H57:I57"/>
    <mergeCell ref="H58:I58"/>
    <mergeCell ref="H59:I59"/>
    <mergeCell ref="H60:I60"/>
    <mergeCell ref="A51:B55"/>
    <mergeCell ref="C51:C55"/>
    <mergeCell ref="H51:I51"/>
    <mergeCell ref="H52:I52"/>
    <mergeCell ref="H53:I53"/>
    <mergeCell ref="H54:I54"/>
    <mergeCell ref="H55:I55"/>
    <mergeCell ref="A67:B71"/>
    <mergeCell ref="C67:C71"/>
    <mergeCell ref="H67:I67"/>
    <mergeCell ref="H68:I68"/>
    <mergeCell ref="H69:I69"/>
    <mergeCell ref="H70:I70"/>
    <mergeCell ref="H71:I71"/>
    <mergeCell ref="A61:B61"/>
    <mergeCell ref="H61:I61"/>
    <mergeCell ref="A62:B66"/>
    <mergeCell ref="C62:C66"/>
    <mergeCell ref="H62:I62"/>
    <mergeCell ref="H63:I63"/>
    <mergeCell ref="H64:I64"/>
    <mergeCell ref="H65:I65"/>
    <mergeCell ref="H66:I66"/>
    <mergeCell ref="A77:B77"/>
    <mergeCell ref="H77:I77"/>
    <mergeCell ref="A72:B76"/>
    <mergeCell ref="C72:C76"/>
    <mergeCell ref="H72:I72"/>
    <mergeCell ref="H73:I73"/>
    <mergeCell ref="H74:I74"/>
    <mergeCell ref="H75:I75"/>
    <mergeCell ref="H76:I76"/>
  </mergeCells>
  <pageMargins left="0.70866141732283472" right="0.70866141732283472" top="0.74803149606299213" bottom="0.74803149606299213" header="0.31496062992125984" footer="0.31496062992125984"/>
  <pageSetup paperSize="9" scale="73" firstPageNumber="4" orientation="landscape" useFirstPageNumber="1" horizontalDpi="180" verticalDpi="18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URI="#idPackageObject" Type="http://www.w3.org/2000/09/xmldsig#Object">
      <DigestMethod Algorithm="urn:ietf:params:xml:ns:cpxmlsec:algorithms:gostr3411"/>
      <DigestValue>2P7wEb6qj43mK8TapoNXRAiAqVsd1CueIKidejQJ1Ro=</DigestValue>
    </Reference>
    <Reference URI="#idOfficeObject" Type="http://www.w3.org/2000/09/xmldsig#Object">
      <DigestMethod Algorithm="urn:ietf:params:xml:ns:cpxmlsec:algorithms:gostr3411"/>
      <DigestValue>dtwf1kBSeG5ZUO4zQMPqjBa0uS1rPRwIYwXkFolAjeU=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"/>
      <DigestValue>yfRZ8lXhYxPzZZxgD0GTVHxllGS/5S0os2NVPz7eSfQ=</DigestValue>
    </Reference>
  </SignedInfo>
  <SignatureValue>dEM3r6I8WuyCjsDSzw1qdnRVlAFqkc8WsMaCaOhrDkwyzLiDRfGemoy6zTvcdcLC
j826VHJPpgndKTXhnYYPjQ==</SignatureValue>
  <KeyInfo>
    <X509Data>
      <X509Certificate>MIIJmDCCCUegAwIBAgIRAOiONTU56MyT6BFZ+K7EBQYwCAYGKoUDAgIDMIIBHDEY
MBYGBSqFA2QBEg0xMTEyMzEwMDAwMjIwMRowGAYIKoUDA4EDAQESDDAwMjMxMDE1
MjEzNDELMAkGA1UEBhMCUlUxLzAtBgNVBAgMJjIzINCa0YDQsNGB0L3QvtC00LDR
gNGB0LrQuNC5INC60YDQsNC5MRswGQYDVQQHDBLQmtGA0LDRgdC90L7QtNCw0YAx
IzAhBgNVBAkMGtGD0LsuINCU0LDQu9GM0L3Rj9GPLCAzOS8zMTAwLgYDVQQLDCfQ
o9C00L7RgdGC0L7QstC10YDRj9GO0YnQuNC5INGG0LXQvdGC0YAxGDAWBgNVBAoM
D9Ce0J7QniAi0JjQotCaIjEYMBYGA1UEAwwP0J7QntCeICLQmNCi0JoiMB4XDTE4
MTIwNTA2MzQwMFoXDTE5MTIwNTA2NDQwMFowggH/MR8wHQYJKoZIhvcNAQkBFhBv
aUBhZG1wb2thY2hpLnJ1MRYwFAYFKoUDZAMSCzA1Mjc3NTExMjU3MRgwFgYFKoUD
ZAESDTEwMjg2MDE0MTc5NTQxGjAYBggqhQMDgQMBARIMMDA4NjIxMDAzMzkwMSsw
KQYDVQQJDCLQo9CbLiDQnNCY0KDQkCwg0JQuIDgsINCa0J7QoNCfLiAxMSowKAYD
VQQqDCHQktC70LDQtNC40LzQuNGAINCY0LLQsNC90L7QstC40YcxFzAVBgNVBAQM
DtCh0YLQtdC/0YPRgNCwMQswCQYDVQQGEwJSVTFLMEkGA1UECAxCODYg0KXQsNC9
0YLRiy3QnNCw0L3RgdC40LnRgdC60LjQuSDQsNCy0YLQvtC90L7QvNC90YvQuSDQ
vtC60YDRg9CzMRUwEwYDVQQHDAzQn9C+0LrQsNGH0LgxLTArBgNVBAwMJNCT0LvQ
sNCy0LAg0LPQvtGA0L7QtNCwINCf0L7QutCw0YfQuDE9MDsGA1UECgw00JDQlNCc
0JjQndCY0KHQotCg0JDQptCY0K8g0JPQntCg0J7QlNCQINCf0J7QmtCQ0KfQmDE9
MDsGA1UEAww00JDQlNCc0JjQndCY0KHQotCg0JDQptCY0K8g0JPQntCg0J7QlNCQ
INCf0J7QmtCQ0KfQmDBjMBwGBiqFAwICEzASBgcqhQMCAiQABgcqhQMCAh4BA0MA
BEAHL4DRBsDNrHsLIrSyedUd4lBSaZpPXBczdBEup+VVHooYQQ97rR0N6ybQ64ef
ftEpmy517sa19Q9f6hIEPGIdo4IFeTCCBXUwSwYDVR0lBEQwQgYIKwYBBQUHAwQG
ByqFAwICIgYGCCsGAQUFBwMCBggqhQMFARgCEwYGKoUDZAIBBgkqhQMDgVCBUAQG
BiqFAwOBUDAOBgNVHQ8BAf8EBAMCBPAwHwYJKwYBBAGCNxUHBBIwEAYIKoUDAgIu
AAgCAQECAQAwggGFBgNVHSMEggF8MIIBeIAUW8OFHl8IXc+HXyDnTx52ZLZAfJqh
ggFSpIIBTjCCAUoxHjAcBgkqhkiG9w0BCQEWD2RpdEBtaW5zdnlhei5ydTELMAkG
A1UEBhMCUlUxHDAaBgNVBAgMEzc3INCzLiDQnNC+0YHQutCy0LAxFTATBgNVBAcM
DNCc0L7RgdC60LLQsDE/MD0GA1UECQw2MTI1Mzc1INCzLiDQnNC+0YHQutCy0LAs
INGD0LsuINCi0LLQtdGA0YHQutCw0Y8sINC0LiA3MSwwKgYDVQQKDCPQnNC40L3Q
utC+0LzRgdCy0Y/Qt9GMINCg0L7RgdGB0LjQuDEYMBYGBSqFA2QBEg0xMDQ3NzAy
MDI2NzAxMRowGAYIKoUDA4EDAQESDDAwNzcxMDQ3NDM3NTFBMD8GA1UEAww40JPQ
vtC70L7QstC90L7QuSDRg9C00L7RgdGC0L7QstC10YDRj9GO0YnQuNC5INGG0LXQ
vdGC0YCCCnJ1n2oAAAAAAlIwHQYDVR0OBBYEFFuMo+D+dCdLUzw4Jn5VMbK2TEZq
MGsGCSsGAQQBgjcVCgReMFwwCgYIKwYBBQUHAwQwCQYHKoUDAgIiBjAKBggrBgEF
BQcDAjAKBggqhQMFARgCEzAIBgYqhQNkAgEwCwYJKoUDA4FQgVAEMAgGBiqFAwOB
UDAKBggqhQMDgVADAzAdBgNVHSAEFjAUMAgGBiqFA2RxATAIBgYqhQNkcQIwDwYJ
KwYBBQUHMAEFBAIABTArBgNVHRAEJDAigA8yMDE4MTIwNTA2MzQwMFqBDzIwMTkx
MjA1MDYzNDAwWjCCATQGBSqFA2RwBIIBKTCCASUMKyLQmtGA0LjQv9GC0L7Qn9GA
0L4gQ1NQIiAo0LLQtdGA0YHQuNGPIDQuMCkMLCLQmtGA0LjQv9GC0L7Qn9GA0L4g
0KPQpiIgKNCy0LXRgNGB0LjQuCAyLjApDGPQodC10YDRgtC40YTQuNC60LDRgiDR
gdC+0L7RgtCy0LXRgtGB0YLQstC40Y8g0KTQodCRINCg0L7RgdGB0LjQuCDihJYg
0KHQpC8xMjQtMzM4MCDQvtGCIDExLjA1LjIwMTgMY9Ch0LXRgNGC0LjRhNC40LrQ
sNGCINGB0L7QvtGC0LLQtdGC0YHRgtCy0LjRjyDQpNCh0JEg0KDQvtGB0YHQuNC4
IOKEliDQodCkLzEyOC0yOTgzINC+0YIgMTguMTEuMjAxNjA2BgUqhQNkbwQtDCsi
0JrRgNC40L/RgtC+0J/RgNC+IENTUCIgKNCy0LXRgNGB0LjRjyA0LjApMIGdBgNV
HR8EgZUwgZIwR6BFoEOGQWh0dHA6Ly9jZHAxLml0azIzLnJ1LzViYzM4NTFlNWYw
ODVkY2Y4NzVmMjBlNzRmMWU3NjY0YjY0MDdjOWEuY3JsMEegRaBDhkFodHRwOi8v
Y2RwMi5pdGsyMy5ydS81YmMzODUxZTVmMDg1ZGNmODc1ZjIwZTc0ZjFlNzY2NGI2
NDA3YzlhLmNybDBzBggrBgEFBQcBAQRnMGUwNQYIKwYBBQUHMAGGKWh0dHA6Ly9z
ZXJ2aWNlLml0azIzLnJ1L29jc3AyMDE4L29jc3Auc3JmMCwGCCsGAQUFBzAChiBo
dHRwOi8vaXRrMjMucnUvY2Evcm9vdHEyMDE4LmNlcjAIBgYqhQMCAgMDQQAX/55G
y1sSHTxs87f0WTX9mwemfFravj/X/WcznRwLwknNNLHGV+tYVp7CT54js1W1LEGr
rq1CwR10+HFy2TzG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DROn2RhrPKKbyCKW8FHhIGDw1qQ=
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6crGeNcxBa02Q87WGIoKkAAewXY=
</DigestValue>
      </Reference>
      <Reference URI="/xl/worksheets/sheet1.xml?ContentType=application/vnd.openxmlformats-officedocument.spreadsheetml.worksheet+xml">
        <DigestMethod Algorithm="http://www.w3.org/2000/09/xmldsig#sha1"/>
        <DigestValue>fpJ/n9Gg9Z36ZdEvX1lnuJAeIho=
</DigestValue>
      </Reference>
      <Reference URI="/xl/calcChain.xml?ContentType=application/vnd.openxmlformats-officedocument.spreadsheetml.calcChain+xml">
        <DigestMethod Algorithm="http://www.w3.org/2000/09/xmldsig#sha1"/>
        <DigestValue>m3PiSOdSpuhI+LDMRqkY+ucEspY=
</DigestValue>
      </Reference>
      <Reference URI="/xl/worksheets/sheet3.xml?ContentType=application/vnd.openxmlformats-officedocument.spreadsheetml.worksheet+xml">
        <DigestMethod Algorithm="http://www.w3.org/2000/09/xmldsig#sha1"/>
        <DigestValue>PxFI1doW4L6wNsNLTq9+a15DC4o=
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pEL9STdjg0BcYaZACFh4LTT485w=
</DigestValue>
      </Reference>
      <Reference URI="/xl/worksheets/sheet2.xml?ContentType=application/vnd.openxmlformats-officedocument.spreadsheetml.worksheet+xml">
        <DigestMethod Algorithm="http://www.w3.org/2000/09/xmldsig#sha1"/>
        <DigestValue>PxFI1doW4L6wNsNLTq9+a15DC4o=
</DigestValue>
      </Reference>
      <Reference URI="/xl/workbook.xml?ContentType=application/vnd.openxmlformats-officedocument.spreadsheetml.sheet.main+xml">
        <DigestMethod Algorithm="http://www.w3.org/2000/09/xmldsig#sha1"/>
        <DigestValue>1K5bXCRSJEK5pZKZMUoJj6LbrpI=
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pEL9STdjg0BcYaZACFh4LTT485w=
</DigestValue>
      </Reference>
      <Reference URI="/xl/theme/theme1.xml?ContentType=application/vnd.openxmlformats-officedocument.theme+xml">
        <DigestMethod Algorithm="http://www.w3.org/2000/09/xmldsig#sha1"/>
        <DigestValue>Za3DHNig+q855it97wtUyiVtW+M=
</DigestValue>
      </Reference>
      <Reference URI="/xl/sharedStrings.xml?ContentType=application/vnd.openxmlformats-officedocument.spreadsheetml.sharedStrings+xml">
        <DigestMethod Algorithm="http://www.w3.org/2000/09/xmldsig#sha1"/>
        <DigestValue>gCxLf8RwBsyMMQQZmfr9dhUarDs=
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
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
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
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
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
</DigestValue>
      </Reference>
    </Manifest>
    <SignatureProperties>
      <SignatureProperty Id="idSignatureTime" Target="#idPackageSignature">
        <mdssi:SignatureTime>
          <mdssi:Format>YYYY-MM-DDThh:mm:ssTZD</mdssi:Format>
          <mdssi:Value>2019-07-15T06:23:57Z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5.1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2019-07-15T06:23:57Z</xd:SigningTime>
          <xd:SigningCertificate>
            <xd:Cert>
              <xd:CertDigest>
                <DigestMethod Algorithm="http://www.w3.org/2000/09/xmldsig#sha1"/>
                <DigestValue>mdzwTrd86J7+bXn84oQfm5QjIRo=
</DigestValue>
              </xd:CertDigest>
              <xd:IssuerSerial>
                <X509IssuerName>ОГРН=1112310000220, ИНН=002310152134, C=RU, S=23 Краснодарский край, L=Краснодар, STREET="ул. Дальняя, 39/3", OU=Удостоверяющий центр, O="ООО ""ИТК""", CN="ООО ""ИТК"""</X509IssuerName>
                <X509SerialNumber>309119280360736117272600323070730962182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2019-07-15T04:56:44Z</dcterms:modified>
</cp:coreProperties>
</file>