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705" yWindow="0" windowWidth="16545" windowHeight="13305" tabRatio="630" activeTab="0"/>
  </bookViews>
  <sheets>
    <sheet name="Внутр. перемещ. в Думу  " sheetId="1" r:id="rId1"/>
  </sheets>
  <externalReferences>
    <externalReference r:id="rId4"/>
  </externalReferences>
  <definedNames>
    <definedName name="__bookmark_1">#REF!</definedName>
    <definedName name="__bookmark_10">#REF!</definedName>
    <definedName name="__bookmark_2">#REF!</definedName>
    <definedName name="__bookmark_3">#REF!</definedName>
    <definedName name="__bookmark_4">#REF!</definedName>
    <definedName name="__bookmark_5">#REF!</definedName>
    <definedName name="__bookmark_6">#REF!</definedName>
    <definedName name="__bookmark_7">#REF!</definedName>
    <definedName name="__bookmark_8">#REF!</definedName>
    <definedName name="_xlnm._FilterDatabase" localSheetId="0" hidden="1">'Внутр. перемещ. в Думу  '!$A$5:$N$187</definedName>
    <definedName name="_xlnm.Print_Titles" localSheetId="0">'Внутр. перемещ. в Думу  '!$4:$5</definedName>
    <definedName name="_xlnm.Print_Area" localSheetId="0">'Внутр. перемещ. в Думу  '!$A$1:$N$196</definedName>
  </definedNames>
  <calcPr fullCalcOnLoad="1"/>
</workbook>
</file>

<file path=xl/sharedStrings.xml><?xml version="1.0" encoding="utf-8"?>
<sst xmlns="http://schemas.openxmlformats.org/spreadsheetml/2006/main" count="685" uniqueCount="253">
  <si>
    <t>РзПрз</t>
  </si>
  <si>
    <t>Наименование учреждения</t>
  </si>
  <si>
    <t>Снято</t>
  </si>
  <si>
    <t>Перемещено</t>
  </si>
  <si>
    <t>от кого, кому</t>
  </si>
  <si>
    <t>с чего</t>
  </si>
  <si>
    <t>на что</t>
  </si>
  <si>
    <t>КЦСР</t>
  </si>
  <si>
    <t>КВР</t>
  </si>
  <si>
    <t>Сумма</t>
  </si>
  <si>
    <t>Администрация</t>
  </si>
  <si>
    <t>с фонда гарантий и компенсаций, распределение средств, предусмотренных в решении о бюджете на единых КБК для гарантий и компенсаций работникам муниципальных учреждений</t>
  </si>
  <si>
    <t>№ п./п.</t>
  </si>
  <si>
    <t>итого</t>
  </si>
  <si>
    <t>Приложение 1 к пояснительной записке</t>
  </si>
  <si>
    <t>на гарантии и компенсации работникам муниципальных учреждений</t>
  </si>
  <si>
    <t>перераспределение средств, предусмотренных в решении о бюджете на единых КБК для гарантий и компенсаций работникам муниципальных учреждений (без изменения целевого назначения)</t>
  </si>
  <si>
    <t>622</t>
  </si>
  <si>
    <t>1410500590</t>
  </si>
  <si>
    <t>112</t>
  </si>
  <si>
    <t>1. Внутреннее перемещение расходов между кодами бюджетной классификации расходов согласно предложений представителей главного распорядителя бюджетных средств на 2019 год</t>
  </si>
  <si>
    <t>10Я0200591</t>
  </si>
  <si>
    <t>изменение объемов бюджетных ассигнований согласно уведомлениям Департамента финансов автономного округа о предоставлении субсидии, субвенции, иного межбюджетного трансферта, имеющего целевое назначения  отражено в части 1 пояснительной записки</t>
  </si>
  <si>
    <t>119</t>
  </si>
  <si>
    <t>412</t>
  </si>
  <si>
    <t>УКС</t>
  </si>
  <si>
    <t>18Я0284310</t>
  </si>
  <si>
    <t>14103G2040</t>
  </si>
  <si>
    <t>121</t>
  </si>
  <si>
    <t>122</t>
  </si>
  <si>
    <t>129</t>
  </si>
  <si>
    <t>1410202040</t>
  </si>
  <si>
    <t>851</t>
  </si>
  <si>
    <t>853</t>
  </si>
  <si>
    <t>1410384270</t>
  </si>
  <si>
    <t>2810184306</t>
  </si>
  <si>
    <t>244</t>
  </si>
  <si>
    <t>2810100590</t>
  </si>
  <si>
    <t>621</t>
  </si>
  <si>
    <t>2810184303</t>
  </si>
  <si>
    <t>2810184305</t>
  </si>
  <si>
    <t>02Я0299990</t>
  </si>
  <si>
    <t>0420200590</t>
  </si>
  <si>
    <t>0430200590</t>
  </si>
  <si>
    <t>03Я0100591</t>
  </si>
  <si>
    <t>27Я0200590</t>
  </si>
  <si>
    <t>ДУМА</t>
  </si>
  <si>
    <t>УМТО</t>
  </si>
  <si>
    <t>29Я0299990</t>
  </si>
  <si>
    <t>29ЯF2S2600</t>
  </si>
  <si>
    <t>111</t>
  </si>
  <si>
    <t>2050699990</t>
  </si>
  <si>
    <t>1410400591</t>
  </si>
  <si>
    <t>4000085060</t>
  </si>
  <si>
    <t>2820199990</t>
  </si>
  <si>
    <t>03Я0200591</t>
  </si>
  <si>
    <t>ЦБЭО</t>
  </si>
  <si>
    <t>1530199990</t>
  </si>
  <si>
    <t>1530299990</t>
  </si>
  <si>
    <t>1310499990</t>
  </si>
  <si>
    <t>ГОиЧС</t>
  </si>
  <si>
    <t>17Я0499990</t>
  </si>
  <si>
    <t>17Я0799990</t>
  </si>
  <si>
    <t>13Я0199990</t>
  </si>
  <si>
    <t>13Я0299990</t>
  </si>
  <si>
    <t>13Я0399990</t>
  </si>
  <si>
    <t>0420299990</t>
  </si>
  <si>
    <t>17Я0100590</t>
  </si>
  <si>
    <t>1520399990</t>
  </si>
  <si>
    <t>414</t>
  </si>
  <si>
    <t>1410202030</t>
  </si>
  <si>
    <t>2050785150</t>
  </si>
  <si>
    <t>1510199990</t>
  </si>
  <si>
    <t>2010399990</t>
  </si>
  <si>
    <t>05Я0420605</t>
  </si>
  <si>
    <t>0410200590</t>
  </si>
  <si>
    <t>0450200590</t>
  </si>
  <si>
    <t>КУМИ</t>
  </si>
  <si>
    <t>2880285160</t>
  </si>
  <si>
    <t>2210799990</t>
  </si>
  <si>
    <t>2220299990</t>
  </si>
  <si>
    <t>2230199990</t>
  </si>
  <si>
    <t>2430199990</t>
  </si>
  <si>
    <t>Увеличение (уменьшение) расходов местного бюджета в 2019 году</t>
  </si>
  <si>
    <t>2050799990</t>
  </si>
  <si>
    <t>2210100591</t>
  </si>
  <si>
    <t>2210702040</t>
  </si>
  <si>
    <t>04407S2520</t>
  </si>
  <si>
    <t>16Я01L4970</t>
  </si>
  <si>
    <t>322</t>
  </si>
  <si>
    <t>0430199990</t>
  </si>
  <si>
    <t>2420199990</t>
  </si>
  <si>
    <t>0460299990</t>
  </si>
  <si>
    <t>1410359300</t>
  </si>
  <si>
    <t>перераспределение средств в рамках муниципальной программы "Управление муниципальными финансами города Покачи на 2019-2030 годы"</t>
  </si>
  <si>
    <t>на запасные части к оргтехнике</t>
  </si>
  <si>
    <t>с иных выплат персоналу учреждения, за исключением фонда оплаты труда (суточные, проезд в командировку, на курсы повышения квалификации)</t>
  </si>
  <si>
    <t>перераспределение средств в рамках муниципальной программы "Сохранение и развитие сферы культуры города Покачи на 2019-2025 годы и на период до 2030 года"</t>
  </si>
  <si>
    <t>с взносов на капитальный ремонт в Югорский фонд по капитальному ремонту</t>
  </si>
  <si>
    <t>на инвентаризацию вторичную</t>
  </si>
  <si>
    <t>с услуг местной (абонентской) и междугородней связи</t>
  </si>
  <si>
    <t>перераспределение средств внутри сметы КУМИ</t>
  </si>
  <si>
    <t>на ПИР дорог микрорайона №8</t>
  </si>
  <si>
    <t>перераспределение средств внутри сметы УКС</t>
  </si>
  <si>
    <t>перераспределение средств внутри сметы администрации</t>
  </si>
  <si>
    <t>на маршрут №1</t>
  </si>
  <si>
    <t>перераспределение средств между администрацией и УКС</t>
  </si>
  <si>
    <t>на обустройство мест (площадок) накопления ТКО</t>
  </si>
  <si>
    <t>перераспределение средств в рамках муниципальной программы "Осуществление материально-технического обеспечения деятельности органов местного самоуправления, казенных учреждений города Покачи, финансовое обеспечение деятельности которых осуществляется за счет средств бюджета города Покачи на основании бюджетной сметы на 2019-2025 годы ина период до 2030года"</t>
  </si>
  <si>
    <t>с прочих закупок товаров, работ и услуг</t>
  </si>
  <si>
    <t xml:space="preserve">на оплату авансовых отчетов на медицинский осмотр вновь принятых работников </t>
  </si>
  <si>
    <t>с оплаты проживания в командировках</t>
  </si>
  <si>
    <t>на оплату курсов повышения квалификации</t>
  </si>
  <si>
    <t>со сложившейся экономии по основному мероприятию "Обеспечение первичных мер пожарной безопасности на территории муниципального образования"</t>
  </si>
  <si>
    <t>со сложившейся экономии по приобретению оборудования, материалов для обеспечения бесперебойной работы, поверка, проведения ТО системы фото- видеофиксации нарушений ПДД</t>
  </si>
  <si>
    <t>на приобретение и установка светофоров</t>
  </si>
  <si>
    <t>со сложившейся экономии по обеспечению подготовки и участия в окружных соревнованиях среди отрядов юных испекторов движения  "Безопасное колесо"</t>
  </si>
  <si>
    <t>перераспределение средств в рамках муниципальной программы "Управление и распоряжение имуществом, находящимся в собственности города Покачи и земельными участками, государственная собственность на которые не разграничена  на 2019 - 2025 и на период до 2030 года"</t>
  </si>
  <si>
    <t>на оборудование (установка водонагревателя в муниципальной квартире по ул. Таежная д.3)</t>
  </si>
  <si>
    <t>с представительских расходов</t>
  </si>
  <si>
    <t>ЕДДС</t>
  </si>
  <si>
    <t>на оплату авансового отчета предварительного медицинского осмотра</t>
  </si>
  <si>
    <t>с расходов на обязательные медосмотры отдельных категорий работников</t>
  </si>
  <si>
    <t>перераспределение средств в рамках муниципальной программы "Обеспечение безопасности жизнедеятельности населения на территории города Покачи в 2019 - 2025 годах и на период до 2030 года"</t>
  </si>
  <si>
    <t>перераспределение средств между исполнителями, внутри муниципальной программы "Организация отдыха детей города Покачи в каникулярное время на 2019-2025 и на период до 2030 года"</t>
  </si>
  <si>
    <t>перераспределение средств внутри сметы УМТО</t>
  </si>
  <si>
    <t>с заработной платы</t>
  </si>
  <si>
    <t>с начислений на выплаты по оплате труда</t>
  </si>
  <si>
    <t>приведение ЦС в соответствие с действующей муниципальной программой "Развитие транспортной системы города Покачи на 2019-2025 годы и на период до 2030 года" утвержденной постановлением администрации города Покачи от 12.10.2018 №1000</t>
  </si>
  <si>
    <t>перераспределение средств в рамках муниципальной программы "Обеспечение экологической безопасности на территории города Покачи на 2019-2025 годы и на период до 2030 года"</t>
  </si>
  <si>
    <t>с основного мероприятие "Санитарное содержание и озеленение территории города" подпрограммы "Благоустройство рекреационных зон"</t>
  </si>
  <si>
    <t>на основное мероприятие "Ликвидация мест несанкционированного размещения отходов производства и потребления на территории города и территорий городских лесов " подпрограммы "Организация мероприятий по охране окружающей среды"</t>
  </si>
  <si>
    <t xml:space="preserve">для проведения независимой оценки качества условий оказания услуг </t>
  </si>
  <si>
    <t>согласно платежному поручению от 13.08.2019 № 3264 от ООО «Лангепасско - Покачевское УРС», в бюджет города Покачи поступила благотворительная помощь на организацию проведения праздничного салюта</t>
  </si>
  <si>
    <t>согласно платежному поручению от 06.08.2019 № 4741 от ООО «Покачевское УТТ», в бюджет города Покачи поступила спонсорская помощь на организацию проведения праздничного салюта</t>
  </si>
  <si>
    <t>согласно платежному поручению от 04.06.2019 № 500039 поступили добровольные перечисления (пожертвования) на мероприятия по благоустройству города Покачи (в том числе покраска домов).</t>
  </si>
  <si>
    <t>согласно платежному поручению от 05.06.2019 № 558551 поступили добровольные перечисления (пожертвования) на мероприятия по благоустройству города Покачи (в том числе покраска домов).</t>
  </si>
  <si>
    <t>согласно платежному поручению от 16.05.2019 № 42997 от ООО «ЛУКОЙЛ – Западная Сибирь» перечислены именные премии, согласно Решению 06/30 от 23.04.2019</t>
  </si>
  <si>
    <t>согласно платежному поручению от 27.06.2019 № 824985 поступили добровольные перечисления (пожертвования) на мероприятия по благоустройству города Покачи (в том числе покраска домов).</t>
  </si>
  <si>
    <t>0910199990</t>
  </si>
  <si>
    <t>0930199990</t>
  </si>
  <si>
    <t>2810199990</t>
  </si>
  <si>
    <t>перераспределение средств в рамках муниципальной программы "Поддержка и развитие малого и среднего предпринимательства, агропромышленного комплекса на территории города Покачи на 2019-2030 годы"</t>
  </si>
  <si>
    <t>с основного мероприятия " Создание условий для развития субъектов малого и среднего предпринимательства" подпрограммы "Поддержка и развитие малого и среднего предпринимательства  на территории города Покачи"</t>
  </si>
  <si>
    <t>на основное мероприятие "Обеспечение доступности правовой помощи потребителям" подпрограммы "Обеспечение защиты прав потребителей"</t>
  </si>
  <si>
    <t>с экономии по налогу на имущество организаций МУ "УКС"</t>
  </si>
  <si>
    <t>с экономии в результате проведения электронного аукциона , на выполнение работ по инженерным изысканиям и разработке проектно-сметной документации на строительства объека "Дороги IV категории в 6 микрорайоне г.Покачи"</t>
  </si>
  <si>
    <t>2050899990</t>
  </si>
  <si>
    <t>2050999990</t>
  </si>
  <si>
    <t>812</t>
  </si>
  <si>
    <t>0810199990</t>
  </si>
  <si>
    <t>2880299990</t>
  </si>
  <si>
    <t>05Я0299990</t>
  </si>
  <si>
    <t>27Я0120070</t>
  </si>
  <si>
    <t>4000020603</t>
  </si>
  <si>
    <t>350</t>
  </si>
  <si>
    <t>0703</t>
  </si>
  <si>
    <t>0801</t>
  </si>
  <si>
    <t>0701</t>
  </si>
  <si>
    <t>0702</t>
  </si>
  <si>
    <t>1102</t>
  </si>
  <si>
    <t>0113</t>
  </si>
  <si>
    <t>0503</t>
  </si>
  <si>
    <t>0412</t>
  </si>
  <si>
    <t>0409</t>
  </si>
  <si>
    <t>0104</t>
  </si>
  <si>
    <t>0502</t>
  </si>
  <si>
    <t>0501</t>
  </si>
  <si>
    <t xml:space="preserve">во исполнение п.6.2 протокола очередного 43-го заседания Думы г. Покачи,  на разработку проекта по замене электросетей ДК "Октябрь" </t>
  </si>
  <si>
    <t xml:space="preserve">доп.потребность в связи с переходом на НСОТ (выплата премии по итогам работы за 2018 год) </t>
  </si>
  <si>
    <t>для заключения контракта на поставку ГСМ</t>
  </si>
  <si>
    <t>на оплату стоимости предварительного медицинского осмотра</t>
  </si>
  <si>
    <t>ремонт кабинетов здания администрации, приобретение жалюзи</t>
  </si>
  <si>
    <t xml:space="preserve">на проведение ремонтных работ в здании городского архива, расположенному по адресу: ул. Таежная, д. 6 </t>
  </si>
  <si>
    <t>на проведение ремонтных работ в муниципальной квартире, расположенной по адресу: ул. Таежная, д. 10</t>
  </si>
  <si>
    <t>на приобретение автомобиля РЕНО-КАПТЮР взамен ФОРД-ФОКУС</t>
  </si>
  <si>
    <t>для вручения денежных премий жителям, награжденным Почетной грамотой главы города Покачи</t>
  </si>
  <si>
    <t>на выполнение работ по установке остановочного павильона по ул.Пионерная</t>
  </si>
  <si>
    <t>Перераспределение средств в бюджете города Покачи</t>
  </si>
  <si>
    <t>на устранение предписаний санитарно-эпидемиологических требований: замена люминесцентных светильноков на светодиодные в МАУ ДО "ДШИ"</t>
  </si>
  <si>
    <t>на устранение предписаний санитарно-эпидемиологических требований: проведение лабораторно-инструментального производственного контроля в МАУ ДО "ДШИ"</t>
  </si>
  <si>
    <t>на проведение ремонтных работ в помещении бассейна МАДОУ ДСКВ "Сказка"</t>
  </si>
  <si>
    <t>на проведение ремонта кровли МАДОУ ДСКВ "Сказка"</t>
  </si>
  <si>
    <t>на установку периметрального ограждения на объектах спорта г. Покачи, в целях исполнения федерального законодательства в области антитеррористической защищенности, в соответствии с протокольным решением Антиреррористической комиссии от 26.10.2018 №51/4 (МАУ "СШ")</t>
  </si>
  <si>
    <t>на установку периметрального ограждения на объектах спорта г. Покачи, в целях исполнения федерального законодательства в области антитеррористической защищенности, в соответствии с протокольным решением Антиреррористической комиссии от 26.10.2018 №51/4 (МАУ СОК "Звездный")</t>
  </si>
  <si>
    <t>на установку светильников по ул.Югорская</t>
  </si>
  <si>
    <t>на приобретение лицензионных компьютерных программ и баз данных ЭВМ (AutoCAD)</t>
  </si>
  <si>
    <t>для проходжения диспансеризация муниципальных служащих</t>
  </si>
  <si>
    <t>УЖКХ</t>
  </si>
  <si>
    <t xml:space="preserve">для направления муниципальных служащих органов местного самоуправления на повышение квалификации </t>
  </si>
  <si>
    <t>на пополнение фонда гарантии и компенсации работникам муниципальных учреждений и органов местного самоуправления</t>
  </si>
  <si>
    <t>на ремонт кабельных лотков, светильников освещения внутриквартальных проездов по ул. Комсомольская, 6</t>
  </si>
  <si>
    <t>Муниципальная программа "Сохранение и развитие сферы культуры города Покачи на 2019-2025 годы и на период до 2030 года"</t>
  </si>
  <si>
    <t>Муниципальная программа "Обеспечение условий для развития физической культуры, школьного спорта и массового спорта в городе Покачи на 2019-2025 годы и на период до 2030 года"</t>
  </si>
  <si>
    <t>Муниципальная программа "Развитие образования в городе Покачи на 2019-2025 годы и на период до 2030 года"</t>
  </si>
  <si>
    <t>Муниципальная программа "Профилактика терроризма и экстремизма, создание на территории города Покачи комфортной среды для проживания многонационального общества в  2019-2025 годах и на период до 2030 года"</t>
  </si>
  <si>
    <t>Муниципальная программа "Развитие жилищно-коммунального комплекса и повышение энергетической эффективности на 2019-2024 годы и на период до 2030 года  в городе Покачи"</t>
  </si>
  <si>
    <t>Муниципальная программа "Разработка документов градостроительного регулирования города Покачи на 2019-2025 годы и на период до 2030 года"</t>
  </si>
  <si>
    <t>Муниципальная программа "Управление муниципальными финансами города Покачи на 2019-2030 годы"</t>
  </si>
  <si>
    <t>Муниципальная программа "Осуществление материально-технического обеспечения деятельности органов местного самоуправления, казенных учреждений города Покачи, финансовое обеспечение деятельности которых осуществляется за счет средств бюджета города Покачи на основании бюджетной сметы на 2019-2025 годы ина период до 2030года"</t>
  </si>
  <si>
    <t>Муниципальная программа "Развитие транспортной системы города Покачи на 2019-2025 годы и на период до 2030 года"</t>
  </si>
  <si>
    <t>Муниципальная программа "Развитие муниципальной службы в городе Покачи на 2019-2025 годы и на период до 2030 года"</t>
  </si>
  <si>
    <t>Муниципальная программа "Управление и распоряжение имуществом, находящимся в собственности города Покачи и земельными участками, государственная собственность на которые не разграничена  на 2019 - 2025 и на период до 2030 года"</t>
  </si>
  <si>
    <t>Муниципальная программа "Формирование современной городской среды в муниципальном образовании город Покачи на 2019-2025 годы и на период до 2030 года""</t>
  </si>
  <si>
    <t>Муниципальная программа "Информационное общество города Покачи на 2019-2025 годы и на период до 2030 года"</t>
  </si>
  <si>
    <t>Прочие расходы, связанные с выполнением функций органами местного самоуправления (органов местной администрации), в составе непрограммных расходов</t>
  </si>
  <si>
    <t>с капитального ремонта нежилых помещений по ул. Комсомольская, д. 3 А (ремонт крыльца) и Комсомольская 7-21</t>
  </si>
  <si>
    <t>на капитальный ремонт жилых помещений по адресу ул.Ленина 16-1 и Молодежная 8-17</t>
  </si>
  <si>
    <t>приведение КБК в соответствие с установленными требованиями, без изменения целевого назначения средств</t>
  </si>
  <si>
    <t>приведение ЦС в соответствие с  муниципальной программой "Обеспечение условий для развития физической культуры, школьного спорта и массового спорта в городе Покачи на 2019-2025 годы и на период до 2030 года"утвержденной постановлением администрации города Покачи от 12.10.2018 №1012</t>
  </si>
  <si>
    <t>с экономии по расходам на выполнение работ по антикоррозийной защите внутренней поверхности РВС-1000 м3 № 2</t>
  </si>
  <si>
    <t>с субсидии автономным учреждениям в сфере культуры на финансовое обеспечение муниципального задания на оказание муниципальных услуг (выполнение работ)</t>
  </si>
  <si>
    <t>с субсидии на приобретение жилья (высвобождение доли софинансирования м/б в связи с изменением объема МБТ)</t>
  </si>
  <si>
    <t>Согласно окончательной таблице поправок по проекту бюджета на 2019-2021 годов от 05.12.2018: на текущее содержание муниципальных учреждений и муниципального имущества</t>
  </si>
  <si>
    <t xml:space="preserve">Согласно окончательной таблице поправок по проекту бюджета на 2019-2021 годов от 05.12.2018: на стимулирующие выплаты, предусмотренные системой оплаты труда работников ОМС </t>
  </si>
  <si>
    <t>на проведение срочной замены полимерно-битумного покрытия на мембранноес целью, с целью предотвращения протекания кровли в здании МАУ ДО "ДШИ" в осенне-зимний период</t>
  </si>
  <si>
    <t>на проведение цикла праздничных новогодних мероприятий ДК "Октябрь"</t>
  </si>
  <si>
    <t xml:space="preserve">на устранение предписаний надзорных органов: на замену линолиумного покрытия во всех групповых помещениях МАДОУ ДСКВ "Рябинушка" с выравниванием пола </t>
  </si>
  <si>
    <t>на устранение предписаний надзорных органов: на ремонтные работы в помещениях МАОУ СОШ №1 (спортзал, кабинет музыки, пищеблок, коридор 1эт . , замена фурнитуры в створках окон)</t>
  </si>
  <si>
    <t>на устранение предписаний прокуратуры от 22.03.2019: на приобретение и установку 10 рукомойников в МАОУ СОШ №2</t>
  </si>
  <si>
    <t>на устранение предписаний надзорных органов: на проведение ремонта в спортивном зале в МАОУ СОШ №4</t>
  </si>
  <si>
    <t>на замену светильников в МАОУ СОШ №4 по протоколу №232 от 12.03.2019 заседания комиссии по вопросам обеспечения устойчивого развития экономики и социальной стабильности, мониторингу достижения целевых показателей СЭР ХМАО - Югры</t>
  </si>
  <si>
    <t xml:space="preserve">на монтаж световой вывески на объект КСК "Нефтяник" (МАУ СОК "Звездный") </t>
  </si>
  <si>
    <t>средств на оплату за работу в праздничные и выходные дни в 2019 году</t>
  </si>
  <si>
    <t>Согласно окончательной таблице поправок по проекту бюджета на 2019-2021 годов от 05.12.2018: на содержание автомобильных дорог местного значения на период август-декабрь 2019 года</t>
  </si>
  <si>
    <t>на дополнительное пенсионное обеспечение муниципальных служащих и единовременные выплаты в связи с выходом муниципальных служащих на пенсию</t>
  </si>
  <si>
    <t xml:space="preserve">Согласно окончательной таблице поправок по проекту бюджета на 2019-2021 годов от 05.12.2018: на подготовку объектов ЖКХ к работе в ОЗП </t>
  </si>
  <si>
    <t>Согласно окончательной таблице поправок по проекту бюджета на 2019-2021 годов от 05.12.2018: возмещение недополученных доходов (возмещение затрат) в связи с оказанием услуг по водоснабжению ресурсоснабжающей организацией ООО "Аквалидер"</t>
  </si>
  <si>
    <t>Согласно окончательной таблице поправок по проекту бюджета на 2019-2021 годов от 05.12.2018: предоставление платы Концендента в виде субсидии в целях возмещения недополученных доходов Концессионера в отношении объектов централизованной системы водоотведения на территории города Покачи</t>
  </si>
  <si>
    <t>возмещение расходов на выплату субсидии, направленной на софинансирование части расходов на создание, реконструкцию, модернизацию объекта концессионного соглашения, в том числе расходов, предусмотренных в рамках концессионного соглашения в форме платы концедента в виде финансового обеспечения (возмещение) затрат в части эксплуатационных расходов, понесенных концессионером в процессе реализации концессионного соглашения, с последующим возмещением средств (было снято РД №19 от 05.04.2019 - на на выполнение работ по антикоррозийной защите внутренней поверхности РВС-1000 м3 № 2)</t>
  </si>
  <si>
    <t>на питание детей в школах до велечины установленного норматива, с учетом планового количества детодней</t>
  </si>
  <si>
    <t>на мероприятия по подготовке территории города к празднованию нового года</t>
  </si>
  <si>
    <t xml:space="preserve">для приобретения и установки передвижных мобильных стеллажей для городского архива </t>
  </si>
  <si>
    <t>расходы на укрепление антитеррористической безопасности: для приобретения и установки оборудования охранной сигнализацией образовательных организаций города (СОШ №1, СОШ №2, МАДОУ ДСКВ "Югорка")</t>
  </si>
  <si>
    <t>на приобретение и установку кондиционера</t>
  </si>
  <si>
    <t>на приобретение флажков для украшения города в праздничные дни:
-флаг расцвечивания-900шт;
-флаг РФ 76*42см-300шт;
-древко для флага-500шт</t>
  </si>
  <si>
    <t>возврат денежных средств на оплату труда "диспетчеров" в МАДОУ ДСКВ "Югорка", ранее снятых РД №40 от 20.06.2019г (решение рабочей группы  по рассмотрению основных направлений планирования расходов муниципального образования в проекте бюджета города Покачи на очередной 2020 год и на плановый период 2021 и 2022 годов №1 от 25.07.2019)</t>
  </si>
  <si>
    <t>расходы в рамках  муниципальной программы "Развитие образования в городе Покачи на 2019-2025 годы и на период до 2030 года" приведение ЦС в соответствие с приказом Департмента финансов по межбюджетной субсидии, без изменения целевого назначения средств (расходы на подготовку единого государственного экзамена)</t>
  </si>
  <si>
    <t>приведение доли софинансирования местного бюджета в соответствие с изменениями, внесенными в соглашение о предоставлении субсидий из бюджета ХМАО-Югры бюджету МО г. Покачи в целях софинансирования   муниципальной программы "Сохранение и развитие сферы культуры города Покачи на 2019-2025 годы и на период до 2030 года"</t>
  </si>
  <si>
    <t xml:space="preserve">в целях своевременной выплаты гарантий и компенсаций работникам отдела ЗАГС за счет средств окружного бюджета </t>
  </si>
  <si>
    <t>перераспределение средств в рамках муниципальной программы "Формирование современной городской среды в муниципальном образовании город Покачи на 2019-2025 годы и на период до 2030 года"</t>
  </si>
  <si>
    <t xml:space="preserve">приведение ЦС по расходам на ремонт объекта городского архива, расположенного по адресу ул. Таежная, 6 в соответствие с прказом комитета финансов от 23.03.2018 №7 "Об утверждении дополнительных аналитических кодов бюджетной классификации" </t>
  </si>
  <si>
    <t>приведение доли софинансирования местного бюджета в соответствие с  изменивщимися объемами МБТ, выделенных городу Покачи в 2019 году в рамках муниципальной программы "Формирование современной городской среды в муниципальном образовании город Покачи на 2019-2025 годы и на период до 2030 года"</t>
  </si>
  <si>
    <t>на оплату штрафа по постановлению от 15.07.2019 №5-514-2301/2019</t>
  </si>
  <si>
    <t>перераспределение средств в рамках субвенции на осуществление полномочий по образованию и организации деятельности комиссий по делам несовершеннолетних и защите их прав</t>
  </si>
  <si>
    <t>на финансовое обеспечение выполнения муниципального задания МАУДО ДШИ</t>
  </si>
  <si>
    <t>на оборудование лежачих полицейских по улице Пионерной и в районе ст.Покачей</t>
  </si>
  <si>
    <t xml:space="preserve">со сложившейся экономии по МАУ "Городская библиотека имени А.А. Филатова" по факту оказания услуг по ПФДО: стоимость фактически полученных услуг по программам обучения меньше, чем стоимость сертификата ПФДО </t>
  </si>
  <si>
    <t>с экономии по результатам торгов на установку автопавильона по ул. Таежная (у здания сбербанка)</t>
  </si>
  <si>
    <t>на приобретение оборудования, оргтехники и комплектующим к ним для обеспечения бесперебойной работы администрации города Покачи</t>
  </si>
  <si>
    <t>приведение ЦС в соответствие с действующей муниципальной программой "Развитие образования в городе Покачи на 2019-2025 годы и на период до 2030 года" утвержденной постановлением администрации города Покачи от 12.10.2018 №1006</t>
  </si>
  <si>
    <t>выполнение съезда для маломобильных групп населения с тротуара на Сквере по проезду Таежному</t>
  </si>
  <si>
    <t>на приобретение сервера и источника бесперебойного питания в МУ "ЦБЭО", в связи с частым выходом из строя серверного оборудования (моральное устаревание)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</si>
</sst>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00\.00\.000\.0"/>
    <numFmt numFmtId="174" formatCode="000\.00\.00"/>
    <numFmt numFmtId="175" formatCode="0000"/>
    <numFmt numFmtId="176" formatCode="0000000"/>
    <numFmt numFmtId="177" formatCode="000"/>
    <numFmt numFmtId="178" formatCode="#,##0.00;[Red]\-#,##0.00;0.00"/>
    <numFmt numFmtId="179" formatCode="#,##0;[Red]\-#,##0;0"/>
    <numFmt numFmtId="180" formatCode="0\.00"/>
    <numFmt numFmtId="181" formatCode="00\.00\.00"/>
    <numFmt numFmtId="182" formatCode="#,##0.00_ ;[Red]\-#,##0.00\ "/>
    <numFmt numFmtId="183" formatCode="#,##0_ ;[Red]\-#,##0\ "/>
    <numFmt numFmtId="184" formatCode="0.00_ ;[Red]\-0.00\ "/>
    <numFmt numFmtId="185" formatCode="000000"/>
    <numFmt numFmtId="186" formatCode="[$-FC19]d\ mmmm\ yyyy\ &quot;г.&quot;"/>
    <numFmt numFmtId="187" formatCode="#,##0.00&quot;р.&quot;"/>
    <numFmt numFmtId="188" formatCode="00"/>
    <numFmt numFmtId="189" formatCode="00\.00\.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0\.00\.000"/>
    <numFmt numFmtId="196" formatCode="#,##0_р_."/>
    <numFmt numFmtId="197" formatCode="#,##0.00_р_."/>
    <numFmt numFmtId="198" formatCode="#,##0.000"/>
    <numFmt numFmtId="199" formatCode="#,##0.0000"/>
    <numFmt numFmtId="200" formatCode="#,##0.00000"/>
    <numFmt numFmtId="201" formatCode="0.000"/>
    <numFmt numFmtId="202" formatCode="dd/mm/yy;@"/>
    <numFmt numFmtId="203" formatCode="000\.00\.0000"/>
    <numFmt numFmtId="204" formatCode="00\.0\.0000"/>
    <numFmt numFmtId="205" formatCode="#,##0.00_ ;\-#,##0.00\ "/>
    <numFmt numFmtId="206" formatCode="_(&quot;$&quot;* #,##0.00_);_(&quot;$&quot;* \(#,##0.00\);_(&quot;$&quot;* &quot;-&quot;??_);_(@_)"/>
    <numFmt numFmtId="207" formatCode="0000000000"/>
    <numFmt numFmtId="208" formatCode="#,##0.0_р_."/>
    <numFmt numFmtId="209" formatCode="* #,##0.00;* \-#,##0.00;* &quot;-&quot;??;@"/>
    <numFmt numFmtId="210" formatCode="0.0000"/>
    <numFmt numFmtId="211" formatCode="0000.0"/>
    <numFmt numFmtId="212" formatCode="0000.00"/>
    <numFmt numFmtId="213" formatCode="#,##0.000_ ;[Red]\-#,##0.000\ "/>
  </numFmts>
  <fonts count="1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name val="Times New Roman"/>
      <family val="1"/>
    </font>
    <font>
      <sz val="1"/>
      <color indexed="8"/>
      <name val="Calibri"/>
      <family val="0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"/>
      <color theme="1"/>
      <name val="Calibri"/>
      <family val="0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43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1" applyNumberFormat="0" applyAlignment="0" applyProtection="0"/>
    <xf numFmtId="0" fontId="12" fillId="27" borderId="2" applyNumberFormat="0" applyAlignment="0" applyProtection="0"/>
    <xf numFmtId="0" fontId="12" fillId="27" borderId="1" applyNumberFormat="0" applyAlignment="0" applyProtection="0"/>
    <xf numFmtId="0" fontId="12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28" borderId="7" applyNumberFormat="0" applyAlignment="0" applyProtection="0"/>
    <xf numFmtId="0" fontId="12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31" borderId="8" applyNumberFormat="0" applyFont="0" applyAlignment="0" applyProtection="0"/>
    <xf numFmtId="9" fontId="12" fillId="0" borderId="0" applyFont="0" applyFill="0" applyBorder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207" fontId="18" fillId="0" borderId="10" xfId="0" applyNumberFormat="1" applyFont="1" applyFill="1" applyBorder="1" applyAlignment="1" applyProtection="1">
      <alignment horizontal="center" vertical="center"/>
      <protection hidden="1"/>
    </xf>
    <xf numFmtId="177" fontId="18" fillId="0" borderId="10" xfId="0" applyNumberFormat="1" applyFont="1" applyFill="1" applyBorder="1" applyAlignment="1" applyProtection="1">
      <alignment horizontal="center" vertical="center"/>
      <protection hidden="1"/>
    </xf>
    <xf numFmtId="178" fontId="18" fillId="0" borderId="10" xfId="0" applyNumberFormat="1" applyFont="1" applyFill="1" applyBorder="1" applyAlignment="1" applyProtection="1">
      <alignment horizontal="center" vertical="center"/>
      <protection hidden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182" fontId="18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78" fontId="18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204" fontId="18" fillId="0" borderId="11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207" fontId="18" fillId="0" borderId="10" xfId="0" applyNumberFormat="1" applyFont="1" applyFill="1" applyBorder="1" applyAlignment="1" applyProtection="1">
      <alignment horizontal="center" vertical="center" wrapText="1"/>
      <protection hidden="1"/>
    </xf>
    <xf numFmtId="177" fontId="18" fillId="0" borderId="10" xfId="0" applyNumberFormat="1" applyFont="1" applyFill="1" applyBorder="1" applyAlignment="1" applyProtection="1">
      <alignment horizontal="center" vertical="center" wrapText="1"/>
      <protection hidden="1"/>
    </xf>
    <xf numFmtId="182" fontId="18" fillId="0" borderId="10" xfId="0" applyNumberFormat="1" applyFont="1" applyFill="1" applyBorder="1" applyAlignment="1">
      <alignment horizontal="center" vertical="center" wrapText="1"/>
    </xf>
    <xf numFmtId="175" fontId="18" fillId="0" borderId="0" xfId="0" applyNumberFormat="1" applyFont="1" applyFill="1" applyBorder="1" applyAlignment="1" applyProtection="1">
      <alignment horizontal="center" wrapText="1"/>
      <protection hidden="1"/>
    </xf>
    <xf numFmtId="207" fontId="18" fillId="0" borderId="0" xfId="0" applyNumberFormat="1" applyFont="1" applyFill="1" applyBorder="1" applyAlignment="1" applyProtection="1">
      <alignment horizontal="center"/>
      <protection hidden="1"/>
    </xf>
    <xf numFmtId="177" fontId="18" fillId="0" borderId="0" xfId="0" applyNumberFormat="1" applyFont="1" applyFill="1" applyBorder="1" applyAlignment="1" applyProtection="1">
      <alignment horizontal="center"/>
      <protection hidden="1"/>
    </xf>
    <xf numFmtId="178" fontId="18" fillId="0" borderId="0" xfId="0" applyNumberFormat="1" applyFont="1" applyFill="1" applyBorder="1" applyAlignment="1" applyProtection="1">
      <alignment horizontal="center"/>
      <protection hidden="1"/>
    </xf>
    <xf numFmtId="178" fontId="18" fillId="0" borderId="0" xfId="0" applyNumberFormat="1" applyFont="1" applyFill="1" applyBorder="1" applyAlignment="1">
      <alignment horizontal="center" vertical="center" wrapText="1"/>
    </xf>
    <xf numFmtId="175" fontId="1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175" fontId="18" fillId="0" borderId="10" xfId="0" applyNumberFormat="1" applyFont="1" applyFill="1" applyBorder="1" applyAlignment="1" applyProtection="1">
      <alignment horizontal="center" vertical="center" wrapText="1"/>
      <protection hidden="1"/>
    </xf>
    <xf numFmtId="175" fontId="18" fillId="0" borderId="10" xfId="0" applyNumberFormat="1" applyFont="1" applyFill="1" applyBorder="1" applyAlignment="1" applyProtection="1">
      <alignment horizontal="center" wrapText="1"/>
      <protection hidden="1"/>
    </xf>
    <xf numFmtId="207" fontId="18" fillId="0" borderId="10" xfId="0" applyNumberFormat="1" applyFont="1" applyFill="1" applyBorder="1" applyAlignment="1" applyProtection="1">
      <alignment horizontal="center"/>
      <protection hidden="1"/>
    </xf>
    <xf numFmtId="177" fontId="18" fillId="0" borderId="10" xfId="0" applyNumberFormat="1" applyFont="1" applyFill="1" applyBorder="1" applyAlignment="1" applyProtection="1">
      <alignment horizontal="center"/>
      <protection hidden="1"/>
    </xf>
    <xf numFmtId="178" fontId="18" fillId="0" borderId="10" xfId="0" applyNumberFormat="1" applyFont="1" applyFill="1" applyBorder="1" applyAlignment="1" applyProtection="1">
      <alignment horizontal="center"/>
      <protection hidden="1"/>
    </xf>
    <xf numFmtId="0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78" fontId="3" fillId="0" borderId="10" xfId="240" applyNumberFormat="1" applyFont="1" applyFill="1" applyBorder="1" applyAlignment="1" applyProtection="1">
      <alignment horizontal="center" vertical="center" wrapText="1"/>
      <protection hidden="1"/>
    </xf>
    <xf numFmtId="178" fontId="1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178" fontId="18" fillId="0" borderId="10" xfId="0" applyNumberFormat="1" applyFont="1" applyFill="1" applyBorder="1" applyAlignment="1" applyProtection="1">
      <alignment horizontal="center" vertical="center"/>
      <protection hidden="1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175" fontId="18" fillId="0" borderId="11" xfId="0" applyNumberFormat="1" applyFont="1" applyFill="1" applyBorder="1" applyAlignment="1" applyProtection="1">
      <alignment horizontal="center" vertical="center" wrapText="1"/>
      <protection hidden="1"/>
    </xf>
    <xf numFmtId="175" fontId="18" fillId="0" borderId="12" xfId="0" applyNumberFormat="1" applyFont="1" applyFill="1" applyBorder="1" applyAlignment="1" applyProtection="1">
      <alignment horizontal="center" vertical="center" wrapText="1"/>
      <protection hidden="1"/>
    </xf>
    <xf numFmtId="207" fontId="18" fillId="0" borderId="11" xfId="0" applyNumberFormat="1" applyFont="1" applyFill="1" applyBorder="1" applyAlignment="1" applyProtection="1">
      <alignment horizontal="center" vertical="center"/>
      <protection hidden="1"/>
    </xf>
    <xf numFmtId="207" fontId="18" fillId="0" borderId="12" xfId="0" applyNumberFormat="1" applyFont="1" applyFill="1" applyBorder="1" applyAlignment="1" applyProtection="1">
      <alignment horizontal="center" vertical="center"/>
      <protection hidden="1"/>
    </xf>
    <xf numFmtId="177" fontId="18" fillId="0" borderId="11" xfId="0" applyNumberFormat="1" applyFont="1" applyFill="1" applyBorder="1" applyAlignment="1" applyProtection="1">
      <alignment horizontal="center" vertical="center"/>
      <protection hidden="1"/>
    </xf>
    <xf numFmtId="177" fontId="18" fillId="0" borderId="12" xfId="0" applyNumberFormat="1" applyFont="1" applyFill="1" applyBorder="1" applyAlignment="1" applyProtection="1">
      <alignment horizontal="center" vertical="center"/>
      <protection hidden="1"/>
    </xf>
    <xf numFmtId="178" fontId="18" fillId="0" borderId="11" xfId="0" applyNumberFormat="1" applyFont="1" applyFill="1" applyBorder="1" applyAlignment="1" applyProtection="1">
      <alignment horizontal="center" vertical="center"/>
      <protection hidden="1"/>
    </xf>
    <xf numFmtId="178" fontId="18" fillId="0" borderId="12" xfId="0" applyNumberFormat="1" applyFont="1" applyFill="1" applyBorder="1" applyAlignment="1" applyProtection="1">
      <alignment horizontal="center" vertical="center"/>
      <protection hidden="1"/>
    </xf>
    <xf numFmtId="0" fontId="18" fillId="0" borderId="12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182" fontId="18" fillId="0" borderId="11" xfId="0" applyNumberFormat="1" applyFont="1" applyFill="1" applyBorder="1" applyAlignment="1">
      <alignment horizontal="center" vertical="center"/>
    </xf>
    <xf numFmtId="182" fontId="18" fillId="0" borderId="13" xfId="0" applyNumberFormat="1" applyFont="1" applyFill="1" applyBorder="1" applyAlignment="1">
      <alignment horizontal="center" vertical="center"/>
    </xf>
    <xf numFmtId="182" fontId="18" fillId="0" borderId="12" xfId="0" applyNumberFormat="1" applyFont="1" applyFill="1" applyBorder="1" applyAlignment="1">
      <alignment horizontal="center" vertical="center"/>
    </xf>
    <xf numFmtId="175" fontId="18" fillId="0" borderId="13" xfId="0" applyNumberFormat="1" applyFont="1" applyFill="1" applyBorder="1" applyAlignment="1" applyProtection="1">
      <alignment horizontal="center" vertical="center" wrapText="1"/>
      <protection hidden="1"/>
    </xf>
    <xf numFmtId="207" fontId="18" fillId="0" borderId="13" xfId="0" applyNumberFormat="1" applyFont="1" applyFill="1" applyBorder="1" applyAlignment="1" applyProtection="1">
      <alignment horizontal="center" vertical="center"/>
      <protection hidden="1"/>
    </xf>
    <xf numFmtId="177" fontId="18" fillId="0" borderId="13" xfId="0" applyNumberFormat="1" applyFont="1" applyFill="1" applyBorder="1" applyAlignment="1" applyProtection="1">
      <alignment horizontal="center" vertical="center"/>
      <protection hidden="1"/>
    </xf>
    <xf numFmtId="4" fontId="3" fillId="0" borderId="11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78" fontId="18" fillId="0" borderId="13" xfId="0" applyNumberFormat="1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175" fontId="18" fillId="0" borderId="10" xfId="0" applyNumberFormat="1" applyFont="1" applyFill="1" applyBorder="1" applyAlignment="1" applyProtection="1">
      <alignment horizontal="center" vertical="center" wrapText="1"/>
      <protection hidden="1"/>
    </xf>
    <xf numFmtId="182" fontId="18" fillId="0" borderId="19" xfId="0" applyNumberFormat="1" applyFont="1" applyFill="1" applyBorder="1" applyAlignment="1">
      <alignment horizontal="center" vertical="center" wrapText="1"/>
    </xf>
    <xf numFmtId="182" fontId="18" fillId="0" borderId="21" xfId="0" applyNumberFormat="1" applyFont="1" applyFill="1" applyBorder="1" applyAlignment="1">
      <alignment horizontal="center" vertical="center" wrapText="1"/>
    </xf>
    <xf numFmtId="175" fontId="18" fillId="0" borderId="0" xfId="0" applyNumberFormat="1" applyFont="1" applyFill="1" applyBorder="1" applyAlignment="1" applyProtection="1">
      <alignment horizontal="center" vertical="center" wrapText="1"/>
      <protection hidden="1"/>
    </xf>
  </cellXfs>
  <cellStyles count="32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00" xfId="55"/>
    <cellStyle name="Обычный 2 101" xfId="56"/>
    <cellStyle name="Обычный 2 102" xfId="57"/>
    <cellStyle name="Обычный 2 103" xfId="58"/>
    <cellStyle name="Обычный 2 104" xfId="59"/>
    <cellStyle name="Обычный 2 105" xfId="60"/>
    <cellStyle name="Обычный 2 106" xfId="61"/>
    <cellStyle name="Обычный 2 107" xfId="62"/>
    <cellStyle name="Обычный 2 108" xfId="63"/>
    <cellStyle name="Обычный 2 109" xfId="64"/>
    <cellStyle name="Обычный 2 11" xfId="65"/>
    <cellStyle name="Обычный 2 110" xfId="66"/>
    <cellStyle name="Обычный 2 111" xfId="67"/>
    <cellStyle name="Обычный 2 112" xfId="68"/>
    <cellStyle name="Обычный 2 113" xfId="69"/>
    <cellStyle name="Обычный 2 114" xfId="70"/>
    <cellStyle name="Обычный 2 115" xfId="71"/>
    <cellStyle name="Обычный 2 116" xfId="72"/>
    <cellStyle name="Обычный 2 117" xfId="73"/>
    <cellStyle name="Обычный 2 118" xfId="74"/>
    <cellStyle name="Обычный 2 119" xfId="75"/>
    <cellStyle name="Обычный 2 12" xfId="76"/>
    <cellStyle name="Обычный 2 120" xfId="77"/>
    <cellStyle name="Обычный 2 121" xfId="78"/>
    <cellStyle name="Обычный 2 122" xfId="79"/>
    <cellStyle name="Обычный 2 123" xfId="80"/>
    <cellStyle name="Обычный 2 124" xfId="81"/>
    <cellStyle name="Обычный 2 125" xfId="82"/>
    <cellStyle name="Обычный 2 126" xfId="83"/>
    <cellStyle name="Обычный 2 127" xfId="84"/>
    <cellStyle name="Обычный 2 128" xfId="85"/>
    <cellStyle name="Обычный 2 129" xfId="86"/>
    <cellStyle name="Обычный 2 13" xfId="87"/>
    <cellStyle name="Обычный 2 130" xfId="88"/>
    <cellStyle name="Обычный 2 131" xfId="89"/>
    <cellStyle name="Обычный 2 132" xfId="90"/>
    <cellStyle name="Обычный 2 133" xfId="91"/>
    <cellStyle name="Обычный 2 134" xfId="92"/>
    <cellStyle name="Обычный 2 135" xfId="93"/>
    <cellStyle name="Обычный 2 136" xfId="94"/>
    <cellStyle name="Обычный 2 137" xfId="95"/>
    <cellStyle name="Обычный 2 138" xfId="96"/>
    <cellStyle name="Обычный 2 139" xfId="97"/>
    <cellStyle name="Обычный 2 14" xfId="98"/>
    <cellStyle name="Обычный 2 140" xfId="99"/>
    <cellStyle name="Обычный 2 141" xfId="100"/>
    <cellStyle name="Обычный 2 142" xfId="101"/>
    <cellStyle name="Обычный 2 143" xfId="102"/>
    <cellStyle name="Обычный 2 144" xfId="103"/>
    <cellStyle name="Обычный 2 145" xfId="104"/>
    <cellStyle name="Обычный 2 146" xfId="105"/>
    <cellStyle name="Обычный 2 147" xfId="106"/>
    <cellStyle name="Обычный 2 148" xfId="107"/>
    <cellStyle name="Обычный 2 149" xfId="108"/>
    <cellStyle name="Обычный 2 15" xfId="109"/>
    <cellStyle name="Обычный 2 150" xfId="110"/>
    <cellStyle name="Обычный 2 151" xfId="111"/>
    <cellStyle name="Обычный 2 152" xfId="112"/>
    <cellStyle name="Обычный 2 153" xfId="113"/>
    <cellStyle name="Обычный 2 154" xfId="114"/>
    <cellStyle name="Обычный 2 155" xfId="115"/>
    <cellStyle name="Обычный 2 156" xfId="116"/>
    <cellStyle name="Обычный 2 157" xfId="117"/>
    <cellStyle name="Обычный 2 158" xfId="118"/>
    <cellStyle name="Обычный 2 159" xfId="119"/>
    <cellStyle name="Обычный 2 16" xfId="120"/>
    <cellStyle name="Обычный 2 160" xfId="121"/>
    <cellStyle name="Обычный 2 161" xfId="122"/>
    <cellStyle name="Обычный 2 162" xfId="123"/>
    <cellStyle name="Обычный 2 163" xfId="124"/>
    <cellStyle name="Обычный 2 164" xfId="125"/>
    <cellStyle name="Обычный 2 165" xfId="126"/>
    <cellStyle name="Обычный 2 166" xfId="127"/>
    <cellStyle name="Обычный 2 167" xfId="128"/>
    <cellStyle name="Обычный 2 168" xfId="129"/>
    <cellStyle name="Обычный 2 169" xfId="130"/>
    <cellStyle name="Обычный 2 17" xfId="131"/>
    <cellStyle name="Обычный 2 170" xfId="132"/>
    <cellStyle name="Обычный 2 171" xfId="133"/>
    <cellStyle name="Обычный 2 172" xfId="134"/>
    <cellStyle name="Обычный 2 173" xfId="135"/>
    <cellStyle name="Обычный 2 174" xfId="136"/>
    <cellStyle name="Обычный 2 175" xfId="137"/>
    <cellStyle name="Обычный 2 176" xfId="138"/>
    <cellStyle name="Обычный 2 177" xfId="139"/>
    <cellStyle name="Обычный 2 178" xfId="140"/>
    <cellStyle name="Обычный 2 179" xfId="141"/>
    <cellStyle name="Обычный 2 18" xfId="142"/>
    <cellStyle name="Обычный 2 180" xfId="143"/>
    <cellStyle name="Обычный 2 181" xfId="144"/>
    <cellStyle name="Обычный 2 182" xfId="145"/>
    <cellStyle name="Обычный 2 183" xfId="146"/>
    <cellStyle name="Обычный 2 184" xfId="147"/>
    <cellStyle name="Обычный 2 185" xfId="148"/>
    <cellStyle name="Обычный 2 186" xfId="149"/>
    <cellStyle name="Обычный 2 187" xfId="150"/>
    <cellStyle name="Обычный 2 188" xfId="151"/>
    <cellStyle name="Обычный 2 189" xfId="152"/>
    <cellStyle name="Обычный 2 19" xfId="153"/>
    <cellStyle name="Обычный 2 190" xfId="154"/>
    <cellStyle name="Обычный 2 191" xfId="155"/>
    <cellStyle name="Обычный 2 192" xfId="156"/>
    <cellStyle name="Обычный 2 193" xfId="157"/>
    <cellStyle name="Обычный 2 194" xfId="158"/>
    <cellStyle name="Обычный 2 195" xfId="159"/>
    <cellStyle name="Обычный 2 196" xfId="160"/>
    <cellStyle name="Обычный 2 197" xfId="161"/>
    <cellStyle name="Обычный 2 198" xfId="162"/>
    <cellStyle name="Обычный 2 199" xfId="163"/>
    <cellStyle name="Обычный 2 2" xfId="164"/>
    <cellStyle name="Обычный 2 2 2" xfId="165"/>
    <cellStyle name="Обычный 2 2 3" xfId="166"/>
    <cellStyle name="Обычный 2 20" xfId="167"/>
    <cellStyle name="Обычный 2 200" xfId="168"/>
    <cellStyle name="Обычный 2 201" xfId="169"/>
    <cellStyle name="Обычный 2 202" xfId="170"/>
    <cellStyle name="Обычный 2 203" xfId="171"/>
    <cellStyle name="Обычный 2 204" xfId="172"/>
    <cellStyle name="Обычный 2 205" xfId="173"/>
    <cellStyle name="Обычный 2 206" xfId="174"/>
    <cellStyle name="Обычный 2 207" xfId="175"/>
    <cellStyle name="Обычный 2 208" xfId="176"/>
    <cellStyle name="Обычный 2 209" xfId="177"/>
    <cellStyle name="Обычный 2 21" xfId="178"/>
    <cellStyle name="Обычный 2 210" xfId="179"/>
    <cellStyle name="Обычный 2 211" xfId="180"/>
    <cellStyle name="Обычный 2 212" xfId="181"/>
    <cellStyle name="Обычный 2 213" xfId="182"/>
    <cellStyle name="Обычный 2 214" xfId="183"/>
    <cellStyle name="Обычный 2 215" xfId="184"/>
    <cellStyle name="Обычный 2 216" xfId="185"/>
    <cellStyle name="Обычный 2 217" xfId="186"/>
    <cellStyle name="Обычный 2 218" xfId="187"/>
    <cellStyle name="Обычный 2 219" xfId="188"/>
    <cellStyle name="Обычный 2 22" xfId="189"/>
    <cellStyle name="Обычный 2 220" xfId="190"/>
    <cellStyle name="Обычный 2 221" xfId="191"/>
    <cellStyle name="Обычный 2 222" xfId="192"/>
    <cellStyle name="Обычный 2 223" xfId="193"/>
    <cellStyle name="Обычный 2 224" xfId="194"/>
    <cellStyle name="Обычный 2 225" xfId="195"/>
    <cellStyle name="Обычный 2 226" xfId="196"/>
    <cellStyle name="Обычный 2 227" xfId="197"/>
    <cellStyle name="Обычный 2 228" xfId="198"/>
    <cellStyle name="Обычный 2 229" xfId="199"/>
    <cellStyle name="Обычный 2 23" xfId="200"/>
    <cellStyle name="Обычный 2 230" xfId="201"/>
    <cellStyle name="Обычный 2 231" xfId="202"/>
    <cellStyle name="Обычный 2 232" xfId="203"/>
    <cellStyle name="Обычный 2 233" xfId="204"/>
    <cellStyle name="Обычный 2 234" xfId="205"/>
    <cellStyle name="Обычный 2 235" xfId="206"/>
    <cellStyle name="Обычный 2 236" xfId="207"/>
    <cellStyle name="Обычный 2 237" xfId="208"/>
    <cellStyle name="Обычный 2 238" xfId="209"/>
    <cellStyle name="Обычный 2 239" xfId="210"/>
    <cellStyle name="Обычный 2 24" xfId="211"/>
    <cellStyle name="Обычный 2 240" xfId="212"/>
    <cellStyle name="Обычный 2 241" xfId="213"/>
    <cellStyle name="Обычный 2 242" xfId="214"/>
    <cellStyle name="Обычный 2 243" xfId="215"/>
    <cellStyle name="Обычный 2 244" xfId="216"/>
    <cellStyle name="Обычный 2 245" xfId="217"/>
    <cellStyle name="Обычный 2 246" xfId="218"/>
    <cellStyle name="Обычный 2 247" xfId="219"/>
    <cellStyle name="Обычный 2 248" xfId="220"/>
    <cellStyle name="Обычный 2 249" xfId="221"/>
    <cellStyle name="Обычный 2 25" xfId="222"/>
    <cellStyle name="Обычный 2 250" xfId="223"/>
    <cellStyle name="Обычный 2 251" xfId="224"/>
    <cellStyle name="Обычный 2 252" xfId="225"/>
    <cellStyle name="Обычный 2 253" xfId="226"/>
    <cellStyle name="Обычный 2 254" xfId="227"/>
    <cellStyle name="Обычный 2 255" xfId="228"/>
    <cellStyle name="Обычный 2 256" xfId="229"/>
    <cellStyle name="Обычный 2 257" xfId="230"/>
    <cellStyle name="Обычный 2 258" xfId="231"/>
    <cellStyle name="Обычный 2 259" xfId="232"/>
    <cellStyle name="Обычный 2 26" xfId="233"/>
    <cellStyle name="Обычный 2 260" xfId="234"/>
    <cellStyle name="Обычный 2 261" xfId="235"/>
    <cellStyle name="Обычный 2 262" xfId="236"/>
    <cellStyle name="Обычный 2 263" xfId="237"/>
    <cellStyle name="Обычный 2 264" xfId="238"/>
    <cellStyle name="Обычный 2 265" xfId="239"/>
    <cellStyle name="Обычный 2 266" xfId="240"/>
    <cellStyle name="Обычный 2 267" xfId="241"/>
    <cellStyle name="Обычный 2 268" xfId="242"/>
    <cellStyle name="Обычный 2 269" xfId="243"/>
    <cellStyle name="Обычный 2 27" xfId="244"/>
    <cellStyle name="Обычный 2 28" xfId="245"/>
    <cellStyle name="Обычный 2 29" xfId="246"/>
    <cellStyle name="Обычный 2 29 2" xfId="247"/>
    <cellStyle name="Обычный 2 3" xfId="248"/>
    <cellStyle name="Обычный 2 3 2" xfId="249"/>
    <cellStyle name="Обычный 2 3 3" xfId="250"/>
    <cellStyle name="Обычный 2 30" xfId="251"/>
    <cellStyle name="Обычный 2 30 2" xfId="252"/>
    <cellStyle name="Обычный 2 31" xfId="253"/>
    <cellStyle name="Обычный 2 31 2" xfId="254"/>
    <cellStyle name="Обычный 2 32" xfId="255"/>
    <cellStyle name="Обычный 2 33" xfId="256"/>
    <cellStyle name="Обычный 2 34" xfId="257"/>
    <cellStyle name="Обычный 2 35" xfId="258"/>
    <cellStyle name="Обычный 2 36" xfId="259"/>
    <cellStyle name="Обычный 2 37" xfId="260"/>
    <cellStyle name="Обычный 2 38" xfId="261"/>
    <cellStyle name="Обычный 2 39" xfId="262"/>
    <cellStyle name="Обычный 2 4" xfId="263"/>
    <cellStyle name="Обычный 2 40" xfId="264"/>
    <cellStyle name="Обычный 2 41" xfId="265"/>
    <cellStyle name="Обычный 2 42" xfId="266"/>
    <cellStyle name="Обычный 2 43" xfId="267"/>
    <cellStyle name="Обычный 2 44" xfId="268"/>
    <cellStyle name="Обычный 2 45" xfId="269"/>
    <cellStyle name="Обычный 2 46" xfId="270"/>
    <cellStyle name="Обычный 2 47" xfId="271"/>
    <cellStyle name="Обычный 2 48" xfId="272"/>
    <cellStyle name="Обычный 2 49" xfId="273"/>
    <cellStyle name="Обычный 2 5" xfId="274"/>
    <cellStyle name="Обычный 2 50" xfId="275"/>
    <cellStyle name="Обычный 2 51" xfId="276"/>
    <cellStyle name="Обычный 2 52" xfId="277"/>
    <cellStyle name="Обычный 2 53" xfId="278"/>
    <cellStyle name="Обычный 2 54" xfId="279"/>
    <cellStyle name="Обычный 2 55" xfId="280"/>
    <cellStyle name="Обычный 2 56" xfId="281"/>
    <cellStyle name="Обычный 2 57" xfId="282"/>
    <cellStyle name="Обычный 2 58" xfId="283"/>
    <cellStyle name="Обычный 2 59" xfId="284"/>
    <cellStyle name="Обычный 2 6" xfId="285"/>
    <cellStyle name="Обычный 2 60" xfId="286"/>
    <cellStyle name="Обычный 2 61" xfId="287"/>
    <cellStyle name="Обычный 2 62" xfId="288"/>
    <cellStyle name="Обычный 2 63" xfId="289"/>
    <cellStyle name="Обычный 2 64" xfId="290"/>
    <cellStyle name="Обычный 2 65" xfId="291"/>
    <cellStyle name="Обычный 2 66" xfId="292"/>
    <cellStyle name="Обычный 2 67" xfId="293"/>
    <cellStyle name="Обычный 2 68" xfId="294"/>
    <cellStyle name="Обычный 2 69" xfId="295"/>
    <cellStyle name="Обычный 2 7" xfId="296"/>
    <cellStyle name="Обычный 2 70" xfId="297"/>
    <cellStyle name="Обычный 2 71" xfId="298"/>
    <cellStyle name="Обычный 2 72" xfId="299"/>
    <cellStyle name="Обычный 2 73" xfId="300"/>
    <cellStyle name="Обычный 2 74" xfId="301"/>
    <cellStyle name="Обычный 2 75" xfId="302"/>
    <cellStyle name="Обычный 2 76" xfId="303"/>
    <cellStyle name="Обычный 2 77" xfId="304"/>
    <cellStyle name="Обычный 2 78" xfId="305"/>
    <cellStyle name="Обычный 2 79" xfId="306"/>
    <cellStyle name="Обычный 2 8" xfId="307"/>
    <cellStyle name="Обычный 2 80" xfId="308"/>
    <cellStyle name="Обычный 2 81" xfId="309"/>
    <cellStyle name="Обычный 2 82" xfId="310"/>
    <cellStyle name="Обычный 2 83" xfId="311"/>
    <cellStyle name="Обычный 2 84" xfId="312"/>
    <cellStyle name="Обычный 2 85" xfId="313"/>
    <cellStyle name="Обычный 2 86" xfId="314"/>
    <cellStyle name="Обычный 2 87" xfId="315"/>
    <cellStyle name="Обычный 2 88" xfId="316"/>
    <cellStyle name="Обычный 2 89" xfId="317"/>
    <cellStyle name="Обычный 2 9" xfId="318"/>
    <cellStyle name="Обычный 2 90" xfId="319"/>
    <cellStyle name="Обычный 2 91" xfId="320"/>
    <cellStyle name="Обычный 2 92" xfId="321"/>
    <cellStyle name="Обычный 2 93" xfId="322"/>
    <cellStyle name="Обычный 2 94" xfId="323"/>
    <cellStyle name="Обычный 2 95" xfId="324"/>
    <cellStyle name="Обычный 2 96" xfId="325"/>
    <cellStyle name="Обычный 2 97" xfId="326"/>
    <cellStyle name="Обычный 2 98" xfId="327"/>
    <cellStyle name="Обычный 2 99" xfId="328"/>
    <cellStyle name="Обычный 3" xfId="329"/>
    <cellStyle name="Обычный 6" xfId="330"/>
    <cellStyle name="Followed Hyperlink" xfId="331"/>
    <cellStyle name="Плохой" xfId="332"/>
    <cellStyle name="Пояснение" xfId="333"/>
    <cellStyle name="Примечание" xfId="334"/>
    <cellStyle name="Percent" xfId="335"/>
    <cellStyle name="Связанная ячейка" xfId="336"/>
    <cellStyle name="Текст предупреждения" xfId="337"/>
    <cellStyle name="Comma" xfId="338"/>
    <cellStyle name="Comma [0]" xfId="339"/>
    <cellStyle name="Финансовый 2" xfId="340"/>
    <cellStyle name="Финансовый 2 2" xfId="341"/>
    <cellStyle name="Хороший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8;&#1102;&#1082;&#1086;&#1074;&#1072;\Excel\2015\&#1054;&#1052;&#1057;\&#1055;&#1086;&#1090;&#1088;&#1077;&#1073;&#1085;&#1086;&#1089;&#1090;&#1100;%2005.11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на 05.11.2015"/>
      <sheetName val="на 05.11.2015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204"/>
  <sheetViews>
    <sheetView tabSelected="1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5" sqref="A5"/>
      <selection pane="bottomRight" activeCell="L6" sqref="L6:L39"/>
    </sheetView>
  </sheetViews>
  <sheetFormatPr defaultColWidth="9.140625" defaultRowHeight="15"/>
  <cols>
    <col min="1" max="1" width="8.28125" style="6" customWidth="1"/>
    <col min="2" max="2" width="16.7109375" style="6" customWidth="1"/>
    <col min="3" max="3" width="9.140625" style="6" customWidth="1"/>
    <col min="4" max="4" width="15.28125" style="6" customWidth="1"/>
    <col min="5" max="5" width="9.140625" style="6" customWidth="1"/>
    <col min="6" max="6" width="16.421875" style="6" customWidth="1"/>
    <col min="7" max="7" width="20.8515625" style="6" customWidth="1"/>
    <col min="8" max="8" width="11.57421875" style="6" customWidth="1"/>
    <col min="9" max="9" width="16.140625" style="6" customWidth="1"/>
    <col min="10" max="10" width="9.140625" style="6" customWidth="1"/>
    <col min="11" max="11" width="18.421875" style="6" customWidth="1"/>
    <col min="12" max="12" width="37.00390625" style="6" customWidth="1"/>
    <col min="13" max="13" width="35.00390625" style="6" customWidth="1"/>
    <col min="14" max="14" width="37.421875" style="6" customWidth="1"/>
    <col min="15" max="16" width="9.140625" style="11" customWidth="1"/>
    <col min="17" max="17" width="50.140625" style="11" customWidth="1"/>
    <col min="18" max="16384" width="9.140625" style="11" customWidth="1"/>
  </cols>
  <sheetData>
    <row r="1" spans="1:14" ht="15" customHeight="1">
      <c r="A1" s="80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3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5.75" customHeight="1">
      <c r="A3" s="77" t="s">
        <v>20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ht="15" customHeight="1">
      <c r="A4" s="37" t="s">
        <v>12</v>
      </c>
      <c r="B4" s="81" t="s">
        <v>2</v>
      </c>
      <c r="C4" s="82"/>
      <c r="D4" s="82"/>
      <c r="E4" s="82"/>
      <c r="F4" s="83"/>
      <c r="G4" s="81" t="s">
        <v>3</v>
      </c>
      <c r="H4" s="82"/>
      <c r="I4" s="82"/>
      <c r="J4" s="82"/>
      <c r="K4" s="83"/>
      <c r="L4" s="37" t="s">
        <v>4</v>
      </c>
      <c r="M4" s="37" t="s">
        <v>5</v>
      </c>
      <c r="N4" s="37" t="s">
        <v>6</v>
      </c>
    </row>
    <row r="5" spans="1:14" ht="30">
      <c r="A5" s="38"/>
      <c r="B5" s="10" t="s">
        <v>1</v>
      </c>
      <c r="C5" s="10" t="s">
        <v>0</v>
      </c>
      <c r="D5" s="12" t="s">
        <v>7</v>
      </c>
      <c r="E5" s="10" t="s">
        <v>8</v>
      </c>
      <c r="F5" s="13" t="s">
        <v>9</v>
      </c>
      <c r="G5" s="10" t="s">
        <v>1</v>
      </c>
      <c r="H5" s="10" t="s">
        <v>0</v>
      </c>
      <c r="I5" s="12" t="s">
        <v>7</v>
      </c>
      <c r="J5" s="10" t="s">
        <v>8</v>
      </c>
      <c r="K5" s="13" t="s">
        <v>9</v>
      </c>
      <c r="L5" s="38"/>
      <c r="M5" s="38"/>
      <c r="N5" s="38"/>
    </row>
    <row r="6" spans="1:14" ht="15" customHeight="1">
      <c r="A6" s="37">
        <v>1</v>
      </c>
      <c r="B6" s="37" t="s">
        <v>10</v>
      </c>
      <c r="C6" s="42">
        <v>702</v>
      </c>
      <c r="D6" s="44">
        <v>1410500590</v>
      </c>
      <c r="E6" s="46">
        <v>622</v>
      </c>
      <c r="F6" s="48">
        <f>-98340.06+-1061955.11+-2789932.73+-1103339.63+-60568+-71817.44+-1779433.35+-1467332.06+-141003.7+-6365.43+-1455488.75+300054+-31500</f>
        <v>-9767022.26</v>
      </c>
      <c r="G6" s="39" t="s">
        <v>25</v>
      </c>
      <c r="H6" s="26">
        <v>412</v>
      </c>
      <c r="I6" s="2" t="s">
        <v>21</v>
      </c>
      <c r="J6" s="3" t="s">
        <v>19</v>
      </c>
      <c r="K6" s="4">
        <v>216103.18</v>
      </c>
      <c r="L6" s="37" t="s">
        <v>16</v>
      </c>
      <c r="M6" s="37" t="s">
        <v>11</v>
      </c>
      <c r="N6" s="37" t="s">
        <v>15</v>
      </c>
    </row>
    <row r="7" spans="1:14" ht="15" customHeight="1">
      <c r="A7" s="52"/>
      <c r="B7" s="52"/>
      <c r="C7" s="56"/>
      <c r="D7" s="57"/>
      <c r="E7" s="58"/>
      <c r="F7" s="74"/>
      <c r="G7" s="39"/>
      <c r="H7" s="26">
        <v>412</v>
      </c>
      <c r="I7" s="2" t="s">
        <v>21</v>
      </c>
      <c r="J7" s="3" t="s">
        <v>23</v>
      </c>
      <c r="K7" s="4">
        <v>29175.49</v>
      </c>
      <c r="L7" s="52"/>
      <c r="M7" s="52"/>
      <c r="N7" s="52"/>
    </row>
    <row r="8" spans="1:14" ht="15">
      <c r="A8" s="52"/>
      <c r="B8" s="52"/>
      <c r="C8" s="56"/>
      <c r="D8" s="57"/>
      <c r="E8" s="58"/>
      <c r="F8" s="74"/>
      <c r="G8" s="39" t="s">
        <v>46</v>
      </c>
      <c r="H8" s="27">
        <v>103</v>
      </c>
      <c r="I8" s="28" t="s">
        <v>31</v>
      </c>
      <c r="J8" s="29" t="s">
        <v>29</v>
      </c>
      <c r="K8" s="30">
        <v>73984.94</v>
      </c>
      <c r="L8" s="52"/>
      <c r="M8" s="52"/>
      <c r="N8" s="52"/>
    </row>
    <row r="9" spans="1:14" ht="15">
      <c r="A9" s="52"/>
      <c r="B9" s="52"/>
      <c r="C9" s="56"/>
      <c r="D9" s="57"/>
      <c r="E9" s="58"/>
      <c r="F9" s="74"/>
      <c r="G9" s="39"/>
      <c r="H9" s="27">
        <v>106</v>
      </c>
      <c r="I9" s="28" t="s">
        <v>31</v>
      </c>
      <c r="J9" s="29" t="s">
        <v>29</v>
      </c>
      <c r="K9" s="30">
        <v>303705.72</v>
      </c>
      <c r="L9" s="52"/>
      <c r="M9" s="52"/>
      <c r="N9" s="52"/>
    </row>
    <row r="10" spans="1:14" ht="15" customHeight="1">
      <c r="A10" s="52"/>
      <c r="B10" s="52"/>
      <c r="C10" s="56"/>
      <c r="D10" s="57"/>
      <c r="E10" s="58"/>
      <c r="F10" s="74"/>
      <c r="G10" s="39" t="s">
        <v>10</v>
      </c>
      <c r="H10" s="27">
        <v>701</v>
      </c>
      <c r="I10" s="28" t="s">
        <v>37</v>
      </c>
      <c r="J10" s="29" t="s">
        <v>38</v>
      </c>
      <c r="K10" s="30">
        <v>136609.73</v>
      </c>
      <c r="L10" s="52"/>
      <c r="M10" s="52"/>
      <c r="N10" s="52"/>
    </row>
    <row r="11" spans="1:14" ht="15" customHeight="1">
      <c r="A11" s="52"/>
      <c r="B11" s="52"/>
      <c r="C11" s="56"/>
      <c r="D11" s="57"/>
      <c r="E11" s="58"/>
      <c r="F11" s="74"/>
      <c r="G11" s="39"/>
      <c r="H11" s="27">
        <v>703</v>
      </c>
      <c r="I11" s="28" t="s">
        <v>42</v>
      </c>
      <c r="J11" s="29" t="s">
        <v>17</v>
      </c>
      <c r="K11" s="30">
        <v>647492.62</v>
      </c>
      <c r="L11" s="52"/>
      <c r="M11" s="52"/>
      <c r="N11" s="52"/>
    </row>
    <row r="12" spans="1:14" ht="15">
      <c r="A12" s="52"/>
      <c r="B12" s="52"/>
      <c r="C12" s="56"/>
      <c r="D12" s="57"/>
      <c r="E12" s="58"/>
      <c r="F12" s="74"/>
      <c r="G12" s="39"/>
      <c r="H12" s="27">
        <v>801</v>
      </c>
      <c r="I12" s="28" t="s">
        <v>43</v>
      </c>
      <c r="J12" s="29" t="s">
        <v>17</v>
      </c>
      <c r="K12" s="30">
        <v>94500</v>
      </c>
      <c r="L12" s="52"/>
      <c r="M12" s="52"/>
      <c r="N12" s="52"/>
    </row>
    <row r="13" spans="1:14" ht="15">
      <c r="A13" s="52"/>
      <c r="B13" s="52"/>
      <c r="C13" s="56"/>
      <c r="D13" s="57"/>
      <c r="E13" s="58"/>
      <c r="F13" s="74"/>
      <c r="G13" s="39" t="s">
        <v>47</v>
      </c>
      <c r="H13" s="27">
        <v>113</v>
      </c>
      <c r="I13" s="28" t="s">
        <v>44</v>
      </c>
      <c r="J13" s="29" t="s">
        <v>19</v>
      </c>
      <c r="K13" s="30">
        <v>443033.4</v>
      </c>
      <c r="L13" s="52"/>
      <c r="M13" s="52"/>
      <c r="N13" s="52"/>
    </row>
    <row r="14" spans="1:14" ht="15">
      <c r="A14" s="52"/>
      <c r="B14" s="52"/>
      <c r="C14" s="56"/>
      <c r="D14" s="57"/>
      <c r="E14" s="58"/>
      <c r="F14" s="74"/>
      <c r="G14" s="39"/>
      <c r="H14" s="27">
        <v>113</v>
      </c>
      <c r="I14" s="28" t="s">
        <v>44</v>
      </c>
      <c r="J14" s="29" t="s">
        <v>23</v>
      </c>
      <c r="K14" s="30">
        <v>11796.09</v>
      </c>
      <c r="L14" s="52"/>
      <c r="M14" s="52"/>
      <c r="N14" s="52"/>
    </row>
    <row r="15" spans="1:14" ht="15">
      <c r="A15" s="52"/>
      <c r="B15" s="52"/>
      <c r="C15" s="56"/>
      <c r="D15" s="57"/>
      <c r="E15" s="58"/>
      <c r="F15" s="74"/>
      <c r="G15" s="4" t="s">
        <v>10</v>
      </c>
      <c r="H15" s="27">
        <v>113</v>
      </c>
      <c r="I15" s="28" t="s">
        <v>45</v>
      </c>
      <c r="J15" s="29" t="s">
        <v>38</v>
      </c>
      <c r="K15" s="30">
        <v>6510</v>
      </c>
      <c r="L15" s="52"/>
      <c r="M15" s="52"/>
      <c r="N15" s="52"/>
    </row>
    <row r="16" spans="1:14" s="14" customFormat="1" ht="15">
      <c r="A16" s="52"/>
      <c r="B16" s="52"/>
      <c r="C16" s="56"/>
      <c r="D16" s="57"/>
      <c r="E16" s="58"/>
      <c r="F16" s="74"/>
      <c r="G16" s="4" t="s">
        <v>56</v>
      </c>
      <c r="H16" s="27">
        <v>113</v>
      </c>
      <c r="I16" s="28" t="s">
        <v>52</v>
      </c>
      <c r="J16" s="29" t="s">
        <v>19</v>
      </c>
      <c r="K16" s="30">
        <v>208056.18</v>
      </c>
      <c r="L16" s="52"/>
      <c r="M16" s="52"/>
      <c r="N16" s="52"/>
    </row>
    <row r="17" spans="1:14" s="14" customFormat="1" ht="15">
      <c r="A17" s="52"/>
      <c r="B17" s="52"/>
      <c r="C17" s="56"/>
      <c r="D17" s="57"/>
      <c r="E17" s="58"/>
      <c r="F17" s="74"/>
      <c r="G17" s="39" t="s">
        <v>10</v>
      </c>
      <c r="H17" s="27">
        <v>106</v>
      </c>
      <c r="I17" s="28" t="s">
        <v>31</v>
      </c>
      <c r="J17" s="29" t="s">
        <v>30</v>
      </c>
      <c r="K17" s="30">
        <v>28539</v>
      </c>
      <c r="L17" s="52"/>
      <c r="M17" s="52"/>
      <c r="N17" s="52"/>
    </row>
    <row r="18" spans="1:14" s="14" customFormat="1" ht="15">
      <c r="A18" s="52"/>
      <c r="B18" s="52"/>
      <c r="C18" s="56"/>
      <c r="D18" s="57"/>
      <c r="E18" s="58"/>
      <c r="F18" s="74"/>
      <c r="G18" s="39"/>
      <c r="H18" s="27">
        <v>1105</v>
      </c>
      <c r="I18" s="28" t="s">
        <v>31</v>
      </c>
      <c r="J18" s="29" t="s">
        <v>29</v>
      </c>
      <c r="K18" s="30">
        <v>31500</v>
      </c>
      <c r="L18" s="52"/>
      <c r="M18" s="52"/>
      <c r="N18" s="52"/>
    </row>
    <row r="19" spans="1:14" s="14" customFormat="1" ht="15">
      <c r="A19" s="52"/>
      <c r="B19" s="52"/>
      <c r="C19" s="56"/>
      <c r="D19" s="57"/>
      <c r="E19" s="58"/>
      <c r="F19" s="74"/>
      <c r="G19" s="39"/>
      <c r="H19" s="27">
        <v>1105</v>
      </c>
      <c r="I19" s="28" t="s">
        <v>31</v>
      </c>
      <c r="J19" s="29" t="s">
        <v>30</v>
      </c>
      <c r="K19" s="30">
        <v>9513</v>
      </c>
      <c r="L19" s="52"/>
      <c r="M19" s="52"/>
      <c r="N19" s="52"/>
    </row>
    <row r="20" spans="1:14" s="14" customFormat="1" ht="15">
      <c r="A20" s="52"/>
      <c r="B20" s="52"/>
      <c r="C20" s="56"/>
      <c r="D20" s="57"/>
      <c r="E20" s="58"/>
      <c r="F20" s="74"/>
      <c r="G20" s="39"/>
      <c r="H20" s="27">
        <v>702</v>
      </c>
      <c r="I20" s="28" t="s">
        <v>37</v>
      </c>
      <c r="J20" s="29" t="s">
        <v>38</v>
      </c>
      <c r="K20" s="30">
        <v>249614.04</v>
      </c>
      <c r="L20" s="52"/>
      <c r="M20" s="52"/>
      <c r="N20" s="52"/>
    </row>
    <row r="21" spans="1:14" s="14" customFormat="1" ht="15">
      <c r="A21" s="52"/>
      <c r="B21" s="52"/>
      <c r="C21" s="56"/>
      <c r="D21" s="57"/>
      <c r="E21" s="58"/>
      <c r="F21" s="74"/>
      <c r="G21" s="39"/>
      <c r="H21" s="27">
        <v>701</v>
      </c>
      <c r="I21" s="28" t="s">
        <v>37</v>
      </c>
      <c r="J21" s="29" t="s">
        <v>17</v>
      </c>
      <c r="K21" s="30">
        <v>2472366.29</v>
      </c>
      <c r="L21" s="52"/>
      <c r="M21" s="52"/>
      <c r="N21" s="52"/>
    </row>
    <row r="22" spans="1:14" s="14" customFormat="1" ht="15">
      <c r="A22" s="52"/>
      <c r="B22" s="52"/>
      <c r="C22" s="56"/>
      <c r="D22" s="57"/>
      <c r="E22" s="58"/>
      <c r="F22" s="74"/>
      <c r="G22" s="39"/>
      <c r="H22" s="27">
        <v>702</v>
      </c>
      <c r="I22" s="28" t="s">
        <v>37</v>
      </c>
      <c r="J22" s="29" t="s">
        <v>17</v>
      </c>
      <c r="K22" s="30">
        <v>1371255.65</v>
      </c>
      <c r="L22" s="52"/>
      <c r="M22" s="52"/>
      <c r="N22" s="52"/>
    </row>
    <row r="23" spans="1:14" s="14" customFormat="1" ht="15">
      <c r="A23" s="52"/>
      <c r="B23" s="52"/>
      <c r="C23" s="56"/>
      <c r="D23" s="57"/>
      <c r="E23" s="58"/>
      <c r="F23" s="74"/>
      <c r="G23" s="39"/>
      <c r="H23" s="27">
        <v>113</v>
      </c>
      <c r="I23" s="28" t="s">
        <v>45</v>
      </c>
      <c r="J23" s="29" t="s">
        <v>17</v>
      </c>
      <c r="K23" s="30">
        <v>394806.39</v>
      </c>
      <c r="L23" s="52"/>
      <c r="M23" s="52"/>
      <c r="N23" s="52"/>
    </row>
    <row r="24" spans="1:14" s="14" customFormat="1" ht="15">
      <c r="A24" s="52"/>
      <c r="B24" s="52"/>
      <c r="C24" s="56"/>
      <c r="D24" s="57"/>
      <c r="E24" s="58"/>
      <c r="F24" s="74"/>
      <c r="G24" s="1" t="s">
        <v>25</v>
      </c>
      <c r="H24" s="27">
        <v>412</v>
      </c>
      <c r="I24" s="28" t="s">
        <v>21</v>
      </c>
      <c r="J24" s="29" t="s">
        <v>50</v>
      </c>
      <c r="K24" s="30">
        <v>5000</v>
      </c>
      <c r="L24" s="52"/>
      <c r="M24" s="52"/>
      <c r="N24" s="52"/>
    </row>
    <row r="25" spans="1:14" s="14" customFormat="1" ht="15">
      <c r="A25" s="52"/>
      <c r="B25" s="52"/>
      <c r="C25" s="56"/>
      <c r="D25" s="57"/>
      <c r="E25" s="58"/>
      <c r="F25" s="74"/>
      <c r="G25" s="48" t="s">
        <v>10</v>
      </c>
      <c r="H25" s="27">
        <v>113</v>
      </c>
      <c r="I25" s="28" t="s">
        <v>52</v>
      </c>
      <c r="J25" s="29" t="s">
        <v>23</v>
      </c>
      <c r="K25" s="30">
        <v>37477.479999999996</v>
      </c>
      <c r="L25" s="52"/>
      <c r="M25" s="52"/>
      <c r="N25" s="52"/>
    </row>
    <row r="26" spans="1:14" s="14" customFormat="1" ht="15">
      <c r="A26" s="52"/>
      <c r="B26" s="52"/>
      <c r="C26" s="56"/>
      <c r="D26" s="57"/>
      <c r="E26" s="58"/>
      <c r="F26" s="74"/>
      <c r="G26" s="74"/>
      <c r="H26" s="27">
        <v>1102</v>
      </c>
      <c r="I26" s="28" t="s">
        <v>67</v>
      </c>
      <c r="J26" s="29" t="s">
        <v>17</v>
      </c>
      <c r="K26" s="30">
        <v>1373732.1</v>
      </c>
      <c r="L26" s="52"/>
      <c r="M26" s="52"/>
      <c r="N26" s="52"/>
    </row>
    <row r="27" spans="1:14" s="14" customFormat="1" ht="15">
      <c r="A27" s="52"/>
      <c r="B27" s="52"/>
      <c r="C27" s="56"/>
      <c r="D27" s="57"/>
      <c r="E27" s="58"/>
      <c r="F27" s="74"/>
      <c r="G27" s="74"/>
      <c r="H27" s="27">
        <v>113</v>
      </c>
      <c r="I27" s="28" t="s">
        <v>31</v>
      </c>
      <c r="J27" s="29" t="s">
        <v>29</v>
      </c>
      <c r="K27" s="30">
        <v>217390.7</v>
      </c>
      <c r="L27" s="52"/>
      <c r="M27" s="52"/>
      <c r="N27" s="52"/>
    </row>
    <row r="28" spans="1:14" s="14" customFormat="1" ht="15">
      <c r="A28" s="52"/>
      <c r="B28" s="52"/>
      <c r="C28" s="56"/>
      <c r="D28" s="57"/>
      <c r="E28" s="58"/>
      <c r="F28" s="74"/>
      <c r="G28" s="74"/>
      <c r="H28" s="27">
        <v>104</v>
      </c>
      <c r="I28" s="28" t="s">
        <v>31</v>
      </c>
      <c r="J28" s="29" t="s">
        <v>29</v>
      </c>
      <c r="K28" s="30">
        <v>243686.90000000002</v>
      </c>
      <c r="L28" s="52"/>
      <c r="M28" s="52"/>
      <c r="N28" s="52"/>
    </row>
    <row r="29" spans="1:14" s="14" customFormat="1" ht="15">
      <c r="A29" s="52"/>
      <c r="B29" s="52"/>
      <c r="C29" s="56"/>
      <c r="D29" s="57"/>
      <c r="E29" s="58"/>
      <c r="F29" s="74"/>
      <c r="G29" s="74"/>
      <c r="H29" s="27">
        <v>801</v>
      </c>
      <c r="I29" s="28" t="s">
        <v>75</v>
      </c>
      <c r="J29" s="29" t="s">
        <v>17</v>
      </c>
      <c r="K29" s="30">
        <v>378000</v>
      </c>
      <c r="L29" s="52"/>
      <c r="M29" s="52"/>
      <c r="N29" s="52"/>
    </row>
    <row r="30" spans="1:14" s="14" customFormat="1" ht="15">
      <c r="A30" s="52"/>
      <c r="B30" s="52"/>
      <c r="C30" s="56"/>
      <c r="D30" s="57"/>
      <c r="E30" s="58"/>
      <c r="F30" s="74"/>
      <c r="G30" s="74"/>
      <c r="H30" s="27">
        <v>801</v>
      </c>
      <c r="I30" s="28" t="s">
        <v>76</v>
      </c>
      <c r="J30" s="29" t="s">
        <v>17</v>
      </c>
      <c r="K30" s="30">
        <v>91766.46</v>
      </c>
      <c r="L30" s="52"/>
      <c r="M30" s="52"/>
      <c r="N30" s="52"/>
    </row>
    <row r="31" spans="1:14" s="14" customFormat="1" ht="15">
      <c r="A31" s="52"/>
      <c r="B31" s="52"/>
      <c r="C31" s="56"/>
      <c r="D31" s="57"/>
      <c r="E31" s="58"/>
      <c r="F31" s="74"/>
      <c r="G31" s="74"/>
      <c r="H31" s="27">
        <v>309</v>
      </c>
      <c r="I31" s="28" t="s">
        <v>85</v>
      </c>
      <c r="J31" s="29" t="s">
        <v>19</v>
      </c>
      <c r="K31" s="30">
        <f>78776-5751</f>
        <v>73025</v>
      </c>
      <c r="L31" s="52"/>
      <c r="M31" s="52"/>
      <c r="N31" s="52"/>
    </row>
    <row r="32" spans="1:14" s="14" customFormat="1" ht="15">
      <c r="A32" s="52"/>
      <c r="B32" s="52"/>
      <c r="C32" s="56"/>
      <c r="D32" s="57"/>
      <c r="E32" s="58"/>
      <c r="F32" s="74"/>
      <c r="G32" s="74"/>
      <c r="H32" s="27">
        <v>309</v>
      </c>
      <c r="I32" s="28" t="s">
        <v>86</v>
      </c>
      <c r="J32" s="29" t="s">
        <v>29</v>
      </c>
      <c r="K32" s="30">
        <v>154116.27</v>
      </c>
      <c r="L32" s="52"/>
      <c r="M32" s="52"/>
      <c r="N32" s="52"/>
    </row>
    <row r="33" spans="1:14" s="14" customFormat="1" ht="15">
      <c r="A33" s="52"/>
      <c r="B33" s="52"/>
      <c r="C33" s="56"/>
      <c r="D33" s="57"/>
      <c r="E33" s="58"/>
      <c r="F33" s="74"/>
      <c r="G33" s="74"/>
      <c r="H33" s="27">
        <v>401</v>
      </c>
      <c r="I33" s="28" t="s">
        <v>31</v>
      </c>
      <c r="J33" s="29" t="s">
        <v>29</v>
      </c>
      <c r="K33" s="30">
        <v>194870</v>
      </c>
      <c r="L33" s="52"/>
      <c r="M33" s="52"/>
      <c r="N33" s="52"/>
    </row>
    <row r="34" spans="1:14" s="14" customFormat="1" ht="15">
      <c r="A34" s="52"/>
      <c r="B34" s="52"/>
      <c r="C34" s="56"/>
      <c r="D34" s="57"/>
      <c r="E34" s="58"/>
      <c r="F34" s="74"/>
      <c r="G34" s="74"/>
      <c r="H34" s="27">
        <v>104</v>
      </c>
      <c r="I34" s="28" t="s">
        <v>31</v>
      </c>
      <c r="J34" s="29" t="s">
        <v>30</v>
      </c>
      <c r="K34" s="30">
        <v>6820.63</v>
      </c>
      <c r="L34" s="52"/>
      <c r="M34" s="52"/>
      <c r="N34" s="52"/>
    </row>
    <row r="35" spans="1:14" s="14" customFormat="1" ht="15">
      <c r="A35" s="52"/>
      <c r="B35" s="52"/>
      <c r="C35" s="56"/>
      <c r="D35" s="57"/>
      <c r="E35" s="58"/>
      <c r="F35" s="74"/>
      <c r="G35" s="74"/>
      <c r="H35" s="27">
        <v>309</v>
      </c>
      <c r="I35" s="28" t="s">
        <v>86</v>
      </c>
      <c r="J35" s="29" t="s">
        <v>30</v>
      </c>
      <c r="K35" s="30">
        <v>28539</v>
      </c>
      <c r="L35" s="52"/>
      <c r="M35" s="52"/>
      <c r="N35" s="52"/>
    </row>
    <row r="36" spans="1:14" s="14" customFormat="1" ht="15">
      <c r="A36" s="52"/>
      <c r="B36" s="52"/>
      <c r="C36" s="56"/>
      <c r="D36" s="57"/>
      <c r="E36" s="58"/>
      <c r="F36" s="74"/>
      <c r="G36" s="74"/>
      <c r="H36" s="27">
        <v>709</v>
      </c>
      <c r="I36" s="28" t="s">
        <v>31</v>
      </c>
      <c r="J36" s="29" t="s">
        <v>29</v>
      </c>
      <c r="K36" s="30">
        <v>79497</v>
      </c>
      <c r="L36" s="52"/>
      <c r="M36" s="52"/>
      <c r="N36" s="52"/>
    </row>
    <row r="37" spans="1:14" s="14" customFormat="1" ht="15">
      <c r="A37" s="52"/>
      <c r="B37" s="52"/>
      <c r="C37" s="56"/>
      <c r="D37" s="57"/>
      <c r="E37" s="58"/>
      <c r="F37" s="74"/>
      <c r="G37" s="74"/>
      <c r="H37" s="27">
        <v>203</v>
      </c>
      <c r="I37" s="28" t="s">
        <v>27</v>
      </c>
      <c r="J37" s="29" t="s">
        <v>29</v>
      </c>
      <c r="K37" s="30">
        <v>94500</v>
      </c>
      <c r="L37" s="52"/>
      <c r="M37" s="52"/>
      <c r="N37" s="52"/>
    </row>
    <row r="38" spans="1:14" s="14" customFormat="1" ht="15">
      <c r="A38" s="52"/>
      <c r="B38" s="52"/>
      <c r="C38" s="56"/>
      <c r="D38" s="57"/>
      <c r="E38" s="58"/>
      <c r="F38" s="74"/>
      <c r="G38" s="74"/>
      <c r="H38" s="27">
        <v>203</v>
      </c>
      <c r="I38" s="28" t="s">
        <v>27</v>
      </c>
      <c r="J38" s="29" t="s">
        <v>30</v>
      </c>
      <c r="K38" s="30">
        <v>28539</v>
      </c>
      <c r="L38" s="52"/>
      <c r="M38" s="52"/>
      <c r="N38" s="52"/>
    </row>
    <row r="39" spans="1:14" s="14" customFormat="1" ht="15">
      <c r="A39" s="38"/>
      <c r="B39" s="38"/>
      <c r="C39" s="43"/>
      <c r="D39" s="45"/>
      <c r="E39" s="47"/>
      <c r="F39" s="49"/>
      <c r="G39" s="49"/>
      <c r="H39" s="27">
        <v>106</v>
      </c>
      <c r="I39" s="28">
        <v>1410202040</v>
      </c>
      <c r="J39" s="29">
        <v>122</v>
      </c>
      <c r="K39" s="30">
        <v>31500</v>
      </c>
      <c r="L39" s="38"/>
      <c r="M39" s="38"/>
      <c r="N39" s="38"/>
    </row>
    <row r="40" spans="1:14" s="14" customFormat="1" ht="90">
      <c r="A40" s="1">
        <v>2</v>
      </c>
      <c r="B40" s="1" t="s">
        <v>10</v>
      </c>
      <c r="C40" s="26">
        <v>113</v>
      </c>
      <c r="D40" s="2" t="s">
        <v>34</v>
      </c>
      <c r="E40" s="3" t="s">
        <v>29</v>
      </c>
      <c r="F40" s="4">
        <v>-34600</v>
      </c>
      <c r="G40" s="1" t="s">
        <v>10</v>
      </c>
      <c r="H40" s="26">
        <v>113</v>
      </c>
      <c r="I40" s="2" t="s">
        <v>34</v>
      </c>
      <c r="J40" s="3" t="s">
        <v>36</v>
      </c>
      <c r="K40" s="4">
        <v>34600</v>
      </c>
      <c r="L40" s="1" t="s">
        <v>244</v>
      </c>
      <c r="M40" s="1" t="s">
        <v>96</v>
      </c>
      <c r="N40" s="1" t="s">
        <v>95</v>
      </c>
    </row>
    <row r="41" spans="1:14" s="14" customFormat="1" ht="15">
      <c r="A41" s="37">
        <v>3</v>
      </c>
      <c r="B41" s="37" t="s">
        <v>10</v>
      </c>
      <c r="C41" s="42">
        <v>702</v>
      </c>
      <c r="D41" s="44" t="s">
        <v>39</v>
      </c>
      <c r="E41" s="46" t="s">
        <v>38</v>
      </c>
      <c r="F41" s="48">
        <f>-247976+1000</f>
        <v>-246976</v>
      </c>
      <c r="G41" s="37" t="s">
        <v>10</v>
      </c>
      <c r="H41" s="26">
        <v>702</v>
      </c>
      <c r="I41" s="2" t="s">
        <v>40</v>
      </c>
      <c r="J41" s="3" t="s">
        <v>38</v>
      </c>
      <c r="K41" s="4">
        <v>145200</v>
      </c>
      <c r="L41" s="61" t="s">
        <v>237</v>
      </c>
      <c r="M41" s="62"/>
      <c r="N41" s="63"/>
    </row>
    <row r="42" spans="1:14" s="14" customFormat="1" ht="15">
      <c r="A42" s="52"/>
      <c r="B42" s="52"/>
      <c r="C42" s="56"/>
      <c r="D42" s="57"/>
      <c r="E42" s="58"/>
      <c r="F42" s="74"/>
      <c r="G42" s="52"/>
      <c r="H42" s="26">
        <v>702</v>
      </c>
      <c r="I42" s="2" t="s">
        <v>35</v>
      </c>
      <c r="J42" s="3" t="s">
        <v>38</v>
      </c>
      <c r="K42" s="4">
        <v>30117</v>
      </c>
      <c r="L42" s="64"/>
      <c r="M42" s="65"/>
      <c r="N42" s="66"/>
    </row>
    <row r="43" spans="1:14" s="14" customFormat="1" ht="15">
      <c r="A43" s="52"/>
      <c r="B43" s="52"/>
      <c r="C43" s="56"/>
      <c r="D43" s="57"/>
      <c r="E43" s="58"/>
      <c r="F43" s="74"/>
      <c r="G43" s="52"/>
      <c r="H43" s="26">
        <v>702</v>
      </c>
      <c r="I43" s="2" t="s">
        <v>40</v>
      </c>
      <c r="J43" s="3" t="s">
        <v>38</v>
      </c>
      <c r="K43" s="4">
        <v>29040</v>
      </c>
      <c r="L43" s="64"/>
      <c r="M43" s="65"/>
      <c r="N43" s="66"/>
    </row>
    <row r="44" spans="1:14" s="14" customFormat="1" ht="15">
      <c r="A44" s="52"/>
      <c r="B44" s="52"/>
      <c r="C44" s="56"/>
      <c r="D44" s="57"/>
      <c r="E44" s="58"/>
      <c r="F44" s="74"/>
      <c r="G44" s="52"/>
      <c r="H44" s="26">
        <v>702</v>
      </c>
      <c r="I44" s="2" t="s">
        <v>35</v>
      </c>
      <c r="J44" s="3" t="s">
        <v>38</v>
      </c>
      <c r="K44" s="4">
        <v>39619</v>
      </c>
      <c r="L44" s="64"/>
      <c r="M44" s="65"/>
      <c r="N44" s="66"/>
    </row>
    <row r="45" spans="1:14" s="14" customFormat="1" ht="15">
      <c r="A45" s="38"/>
      <c r="B45" s="38"/>
      <c r="C45" s="43"/>
      <c r="D45" s="45"/>
      <c r="E45" s="47"/>
      <c r="F45" s="49"/>
      <c r="G45" s="38"/>
      <c r="H45" s="26">
        <v>709</v>
      </c>
      <c r="I45" s="2" t="s">
        <v>35</v>
      </c>
      <c r="J45" s="3" t="s">
        <v>29</v>
      </c>
      <c r="K45" s="4">
        <v>3000</v>
      </c>
      <c r="L45" s="70"/>
      <c r="M45" s="77"/>
      <c r="N45" s="71"/>
    </row>
    <row r="46" spans="1:14" s="14" customFormat="1" ht="101.25" customHeight="1">
      <c r="A46" s="1">
        <v>4</v>
      </c>
      <c r="B46" s="1" t="s">
        <v>25</v>
      </c>
      <c r="C46" s="26">
        <v>409</v>
      </c>
      <c r="D46" s="2" t="s">
        <v>48</v>
      </c>
      <c r="E46" s="3" t="s">
        <v>36</v>
      </c>
      <c r="F46" s="4">
        <v>-132085.22</v>
      </c>
      <c r="G46" s="1" t="s">
        <v>25</v>
      </c>
      <c r="H46" s="26">
        <v>409</v>
      </c>
      <c r="I46" s="2" t="s">
        <v>49</v>
      </c>
      <c r="J46" s="3" t="s">
        <v>36</v>
      </c>
      <c r="K46" s="4">
        <v>132085.22</v>
      </c>
      <c r="L46" s="1" t="s">
        <v>240</v>
      </c>
      <c r="M46" s="81" t="s">
        <v>242</v>
      </c>
      <c r="N46" s="83"/>
    </row>
    <row r="47" spans="1:14" s="14" customFormat="1" ht="53.25" customHeight="1">
      <c r="A47" s="1">
        <v>5</v>
      </c>
      <c r="B47" s="1" t="s">
        <v>60</v>
      </c>
      <c r="C47" s="26">
        <v>409</v>
      </c>
      <c r="D47" s="2" t="s">
        <v>57</v>
      </c>
      <c r="E47" s="3" t="s">
        <v>36</v>
      </c>
      <c r="F47" s="4">
        <v>-200000</v>
      </c>
      <c r="G47" s="1" t="s">
        <v>60</v>
      </c>
      <c r="H47" s="26">
        <v>409</v>
      </c>
      <c r="I47" s="2" t="s">
        <v>58</v>
      </c>
      <c r="J47" s="3" t="s">
        <v>36</v>
      </c>
      <c r="K47" s="4">
        <v>200000</v>
      </c>
      <c r="L47" s="67" t="s">
        <v>128</v>
      </c>
      <c r="M47" s="68"/>
      <c r="N47" s="69"/>
    </row>
    <row r="48" spans="1:14" s="14" customFormat="1" ht="64.5" customHeight="1">
      <c r="A48" s="1">
        <v>6</v>
      </c>
      <c r="B48" s="1" t="s">
        <v>25</v>
      </c>
      <c r="C48" s="26">
        <v>113</v>
      </c>
      <c r="D48" s="2" t="s">
        <v>59</v>
      </c>
      <c r="E48" s="3" t="s">
        <v>36</v>
      </c>
      <c r="F48" s="4">
        <v>-1004667</v>
      </c>
      <c r="G48" s="1" t="s">
        <v>47</v>
      </c>
      <c r="H48" s="26">
        <v>113</v>
      </c>
      <c r="I48" s="2" t="s">
        <v>55</v>
      </c>
      <c r="J48" s="3" t="s">
        <v>36</v>
      </c>
      <c r="K48" s="4">
        <v>1004667</v>
      </c>
      <c r="L48" s="17" t="s">
        <v>208</v>
      </c>
      <c r="M48" s="85" t="s">
        <v>241</v>
      </c>
      <c r="N48" s="86"/>
    </row>
    <row r="49" spans="1:14" s="14" customFormat="1" ht="46.5" customHeight="1">
      <c r="A49" s="1">
        <v>7</v>
      </c>
      <c r="B49" s="1" t="s">
        <v>10</v>
      </c>
      <c r="C49" s="26">
        <v>1102</v>
      </c>
      <c r="D49" s="2" t="s">
        <v>62</v>
      </c>
      <c r="E49" s="3" t="s">
        <v>17</v>
      </c>
      <c r="F49" s="4">
        <v>-17000000</v>
      </c>
      <c r="G49" s="1" t="s">
        <v>10</v>
      </c>
      <c r="H49" s="26">
        <v>1102</v>
      </c>
      <c r="I49" s="2" t="s">
        <v>61</v>
      </c>
      <c r="J49" s="3" t="s">
        <v>17</v>
      </c>
      <c r="K49" s="4">
        <v>17000000</v>
      </c>
      <c r="L49" s="67" t="s">
        <v>209</v>
      </c>
      <c r="M49" s="68"/>
      <c r="N49" s="69"/>
    </row>
    <row r="50" spans="1:14" s="14" customFormat="1" ht="135">
      <c r="A50" s="1">
        <v>8</v>
      </c>
      <c r="B50" s="1" t="s">
        <v>25</v>
      </c>
      <c r="C50" s="26">
        <v>113</v>
      </c>
      <c r="D50" s="2" t="s">
        <v>65</v>
      </c>
      <c r="E50" s="3" t="s">
        <v>36</v>
      </c>
      <c r="F50" s="4">
        <v>-221357.52</v>
      </c>
      <c r="G50" s="1" t="s">
        <v>25</v>
      </c>
      <c r="H50" s="26">
        <v>501</v>
      </c>
      <c r="I50" s="2" t="s">
        <v>65</v>
      </c>
      <c r="J50" s="3" t="s">
        <v>36</v>
      </c>
      <c r="K50" s="4">
        <v>221357.52</v>
      </c>
      <c r="L50" s="1" t="s">
        <v>117</v>
      </c>
      <c r="M50" s="1" t="s">
        <v>206</v>
      </c>
      <c r="N50" s="1" t="s">
        <v>207</v>
      </c>
    </row>
    <row r="51" spans="1:14" s="14" customFormat="1" ht="105">
      <c r="A51" s="1">
        <v>9</v>
      </c>
      <c r="B51" s="1" t="s">
        <v>10</v>
      </c>
      <c r="C51" s="26">
        <v>703</v>
      </c>
      <c r="D51" s="2" t="s">
        <v>66</v>
      </c>
      <c r="E51" s="3" t="s">
        <v>17</v>
      </c>
      <c r="F51" s="4">
        <v>-3536297.76</v>
      </c>
      <c r="G51" s="1" t="s">
        <v>10</v>
      </c>
      <c r="H51" s="26">
        <v>703</v>
      </c>
      <c r="I51" s="2" t="s">
        <v>42</v>
      </c>
      <c r="J51" s="3" t="s">
        <v>38</v>
      </c>
      <c r="K51" s="4">
        <v>3536297.76</v>
      </c>
      <c r="L51" s="1" t="s">
        <v>97</v>
      </c>
      <c r="M51" s="1" t="s">
        <v>247</v>
      </c>
      <c r="N51" s="1" t="s">
        <v>245</v>
      </c>
    </row>
    <row r="52" spans="1:14" s="14" customFormat="1" ht="30">
      <c r="A52" s="37">
        <v>10</v>
      </c>
      <c r="B52" s="37" t="s">
        <v>77</v>
      </c>
      <c r="C52" s="26">
        <v>113</v>
      </c>
      <c r="D52" s="2" t="s">
        <v>31</v>
      </c>
      <c r="E52" s="3" t="s">
        <v>36</v>
      </c>
      <c r="F52" s="4">
        <v>-21500</v>
      </c>
      <c r="G52" s="37" t="s">
        <v>77</v>
      </c>
      <c r="H52" s="42">
        <v>501</v>
      </c>
      <c r="I52" s="44" t="s">
        <v>63</v>
      </c>
      <c r="J52" s="46" t="s">
        <v>36</v>
      </c>
      <c r="K52" s="48">
        <v>60000</v>
      </c>
      <c r="L52" s="78" t="s">
        <v>101</v>
      </c>
      <c r="M52" s="31" t="s">
        <v>100</v>
      </c>
      <c r="N52" s="78" t="s">
        <v>99</v>
      </c>
    </row>
    <row r="53" spans="1:14" s="14" customFormat="1" ht="45">
      <c r="A53" s="38"/>
      <c r="B53" s="38"/>
      <c r="C53" s="26">
        <v>501</v>
      </c>
      <c r="D53" s="2" t="s">
        <v>64</v>
      </c>
      <c r="E53" s="3" t="s">
        <v>36</v>
      </c>
      <c r="F53" s="4">
        <v>-38500</v>
      </c>
      <c r="G53" s="38"/>
      <c r="H53" s="43"/>
      <c r="I53" s="45"/>
      <c r="J53" s="47"/>
      <c r="K53" s="49"/>
      <c r="L53" s="79"/>
      <c r="M53" s="1" t="s">
        <v>98</v>
      </c>
      <c r="N53" s="79"/>
    </row>
    <row r="54" spans="1:14" s="14" customFormat="1" ht="45" customHeight="1">
      <c r="A54" s="37">
        <v>11</v>
      </c>
      <c r="B54" s="37" t="s">
        <v>25</v>
      </c>
      <c r="C54" s="42">
        <v>409</v>
      </c>
      <c r="D54" s="44" t="s">
        <v>57</v>
      </c>
      <c r="E54" s="46" t="s">
        <v>36</v>
      </c>
      <c r="F54" s="48">
        <v>-167946.79</v>
      </c>
      <c r="G54" s="25" t="s">
        <v>25</v>
      </c>
      <c r="H54" s="26">
        <v>409</v>
      </c>
      <c r="I54" s="2" t="s">
        <v>68</v>
      </c>
      <c r="J54" s="3" t="s">
        <v>69</v>
      </c>
      <c r="K54" s="4">
        <v>160000</v>
      </c>
      <c r="L54" s="37" t="s">
        <v>103</v>
      </c>
      <c r="M54" s="37" t="s">
        <v>248</v>
      </c>
      <c r="N54" s="1" t="s">
        <v>102</v>
      </c>
    </row>
    <row r="55" spans="1:14" s="14" customFormat="1" ht="45">
      <c r="A55" s="38"/>
      <c r="B55" s="38"/>
      <c r="C55" s="43"/>
      <c r="D55" s="45"/>
      <c r="E55" s="47"/>
      <c r="F55" s="49"/>
      <c r="G55" s="1" t="s">
        <v>77</v>
      </c>
      <c r="H55" s="26">
        <v>501</v>
      </c>
      <c r="I55" s="2" t="s">
        <v>64</v>
      </c>
      <c r="J55" s="3" t="s">
        <v>36</v>
      </c>
      <c r="K55" s="4">
        <v>7946.79</v>
      </c>
      <c r="L55" s="38"/>
      <c r="M55" s="38"/>
      <c r="N55" s="1" t="s">
        <v>118</v>
      </c>
    </row>
    <row r="56" spans="1:14" s="14" customFormat="1" ht="39.75" customHeight="1">
      <c r="A56" s="37">
        <v>12</v>
      </c>
      <c r="B56" s="37" t="s">
        <v>10</v>
      </c>
      <c r="C56" s="42">
        <v>502</v>
      </c>
      <c r="D56" s="44" t="s">
        <v>73</v>
      </c>
      <c r="E56" s="46" t="s">
        <v>36</v>
      </c>
      <c r="F56" s="48">
        <f>-90106.9+-229000</f>
        <v>-319106.9</v>
      </c>
      <c r="G56" s="1" t="s">
        <v>10</v>
      </c>
      <c r="H56" s="26">
        <v>408</v>
      </c>
      <c r="I56" s="2" t="s">
        <v>72</v>
      </c>
      <c r="J56" s="3" t="s">
        <v>36</v>
      </c>
      <c r="K56" s="4">
        <v>90106.9</v>
      </c>
      <c r="L56" s="37" t="s">
        <v>106</v>
      </c>
      <c r="M56" s="37" t="s">
        <v>210</v>
      </c>
      <c r="N56" s="1" t="s">
        <v>105</v>
      </c>
    </row>
    <row r="57" spans="1:14" s="14" customFormat="1" ht="39.75" customHeight="1">
      <c r="A57" s="38"/>
      <c r="B57" s="38"/>
      <c r="C57" s="43"/>
      <c r="D57" s="45"/>
      <c r="E57" s="47"/>
      <c r="F57" s="49"/>
      <c r="G57" s="1" t="s">
        <v>25</v>
      </c>
      <c r="H57" s="26">
        <v>503</v>
      </c>
      <c r="I57" s="2" t="s">
        <v>84</v>
      </c>
      <c r="J57" s="3" t="s">
        <v>36</v>
      </c>
      <c r="K57" s="4">
        <v>229000</v>
      </c>
      <c r="L57" s="38"/>
      <c r="M57" s="38"/>
      <c r="N57" s="1" t="s">
        <v>107</v>
      </c>
    </row>
    <row r="58" spans="1:14" s="14" customFormat="1" ht="32.25" customHeight="1">
      <c r="A58" s="37">
        <v>13</v>
      </c>
      <c r="B58" s="37" t="s">
        <v>47</v>
      </c>
      <c r="C58" s="26">
        <v>113</v>
      </c>
      <c r="D58" s="2" t="s">
        <v>55</v>
      </c>
      <c r="E58" s="3" t="s">
        <v>36</v>
      </c>
      <c r="F58" s="4">
        <v>-28033.46</v>
      </c>
      <c r="G58" s="37" t="s">
        <v>47</v>
      </c>
      <c r="H58" s="42">
        <v>113</v>
      </c>
      <c r="I58" s="44" t="s">
        <v>44</v>
      </c>
      <c r="J58" s="46" t="s">
        <v>19</v>
      </c>
      <c r="K58" s="48">
        <v>39138</v>
      </c>
      <c r="L58" s="37" t="s">
        <v>125</v>
      </c>
      <c r="M58" s="24" t="s">
        <v>109</v>
      </c>
      <c r="N58" s="37" t="s">
        <v>110</v>
      </c>
    </row>
    <row r="59" spans="1:14" s="14" customFormat="1" ht="32.25" customHeight="1">
      <c r="A59" s="51"/>
      <c r="B59" s="51"/>
      <c r="C59" s="26">
        <v>503</v>
      </c>
      <c r="D59" s="2" t="s">
        <v>82</v>
      </c>
      <c r="E59" s="3" t="s">
        <v>50</v>
      </c>
      <c r="F59" s="4">
        <v>-12064</v>
      </c>
      <c r="G59" s="51"/>
      <c r="H59" s="50"/>
      <c r="I59" s="50"/>
      <c r="J59" s="50"/>
      <c r="K59" s="50"/>
      <c r="L59" s="51"/>
      <c r="M59" s="1" t="s">
        <v>126</v>
      </c>
      <c r="N59" s="51"/>
    </row>
    <row r="60" spans="1:14" s="14" customFormat="1" ht="32.25" customHeight="1">
      <c r="A60" s="50"/>
      <c r="B60" s="50"/>
      <c r="C60" s="26">
        <v>503</v>
      </c>
      <c r="D60" s="2" t="s">
        <v>82</v>
      </c>
      <c r="E60" s="3" t="s">
        <v>23</v>
      </c>
      <c r="F60" s="4">
        <v>-3643.34</v>
      </c>
      <c r="G60" s="50"/>
      <c r="H60" s="26">
        <v>113</v>
      </c>
      <c r="I60" s="2" t="s">
        <v>44</v>
      </c>
      <c r="J60" s="3" t="s">
        <v>23</v>
      </c>
      <c r="K60" s="4">
        <v>4602.8</v>
      </c>
      <c r="L60" s="50"/>
      <c r="M60" s="1" t="s">
        <v>127</v>
      </c>
      <c r="N60" s="50"/>
    </row>
    <row r="61" spans="1:14" s="14" customFormat="1" ht="180">
      <c r="A61" s="1">
        <v>14</v>
      </c>
      <c r="B61" s="1" t="s">
        <v>47</v>
      </c>
      <c r="C61" s="26">
        <v>113</v>
      </c>
      <c r="D61" s="2" t="s">
        <v>44</v>
      </c>
      <c r="E61" s="3" t="s">
        <v>19</v>
      </c>
      <c r="F61" s="4">
        <v>-7800</v>
      </c>
      <c r="G61" s="1" t="s">
        <v>47</v>
      </c>
      <c r="H61" s="26">
        <v>113</v>
      </c>
      <c r="I61" s="2" t="s">
        <v>44</v>
      </c>
      <c r="J61" s="3" t="s">
        <v>36</v>
      </c>
      <c r="K61" s="4">
        <v>7800</v>
      </c>
      <c r="L61" s="1" t="s">
        <v>108</v>
      </c>
      <c r="M61" s="1" t="s">
        <v>111</v>
      </c>
      <c r="N61" s="1" t="s">
        <v>112</v>
      </c>
    </row>
    <row r="62" spans="1:14" s="14" customFormat="1" ht="90">
      <c r="A62" s="37">
        <v>15</v>
      </c>
      <c r="B62" s="37" t="s">
        <v>10</v>
      </c>
      <c r="C62" s="26">
        <v>309</v>
      </c>
      <c r="D62" s="2" t="s">
        <v>79</v>
      </c>
      <c r="E62" s="3" t="s">
        <v>36</v>
      </c>
      <c r="F62" s="4">
        <v>-45000</v>
      </c>
      <c r="G62" s="37" t="s">
        <v>10</v>
      </c>
      <c r="H62" s="42">
        <v>409</v>
      </c>
      <c r="I62" s="44" t="s">
        <v>57</v>
      </c>
      <c r="J62" s="46" t="s">
        <v>36</v>
      </c>
      <c r="K62" s="48">
        <v>107028.38</v>
      </c>
      <c r="L62" s="37" t="s">
        <v>104</v>
      </c>
      <c r="M62" s="1" t="s">
        <v>113</v>
      </c>
      <c r="N62" s="37" t="s">
        <v>115</v>
      </c>
    </row>
    <row r="63" spans="1:14" s="14" customFormat="1" ht="90">
      <c r="A63" s="52"/>
      <c r="B63" s="52"/>
      <c r="C63" s="26">
        <v>314</v>
      </c>
      <c r="D63" s="2" t="s">
        <v>80</v>
      </c>
      <c r="E63" s="3" t="s">
        <v>36</v>
      </c>
      <c r="F63" s="4">
        <v>-21498.38</v>
      </c>
      <c r="G63" s="52"/>
      <c r="H63" s="56"/>
      <c r="I63" s="57"/>
      <c r="J63" s="58"/>
      <c r="K63" s="74"/>
      <c r="L63" s="52"/>
      <c r="M63" s="1" t="s">
        <v>114</v>
      </c>
      <c r="N63" s="52"/>
    </row>
    <row r="64" spans="1:14" s="14" customFormat="1" ht="75">
      <c r="A64" s="38"/>
      <c r="B64" s="38"/>
      <c r="C64" s="26">
        <v>314</v>
      </c>
      <c r="D64" s="2" t="s">
        <v>81</v>
      </c>
      <c r="E64" s="3" t="s">
        <v>17</v>
      </c>
      <c r="F64" s="4">
        <v>-40530</v>
      </c>
      <c r="G64" s="38"/>
      <c r="H64" s="43"/>
      <c r="I64" s="45"/>
      <c r="J64" s="47"/>
      <c r="K64" s="49"/>
      <c r="L64" s="38"/>
      <c r="M64" s="1" t="s">
        <v>116</v>
      </c>
      <c r="N64" s="38"/>
    </row>
    <row r="65" spans="1:14" s="14" customFormat="1" ht="75">
      <c r="A65" s="1">
        <v>16</v>
      </c>
      <c r="B65" s="1" t="s">
        <v>10</v>
      </c>
      <c r="C65" s="26">
        <v>104</v>
      </c>
      <c r="D65" s="2" t="s">
        <v>31</v>
      </c>
      <c r="E65" s="3" t="s">
        <v>36</v>
      </c>
      <c r="F65" s="4">
        <v>-3000</v>
      </c>
      <c r="G65" s="1" t="s">
        <v>10</v>
      </c>
      <c r="H65" s="26">
        <v>505</v>
      </c>
      <c r="I65" s="2" t="s">
        <v>31</v>
      </c>
      <c r="J65" s="3" t="s">
        <v>33</v>
      </c>
      <c r="K65" s="4">
        <v>3000</v>
      </c>
      <c r="L65" s="1" t="s">
        <v>94</v>
      </c>
      <c r="M65" s="1" t="s">
        <v>119</v>
      </c>
      <c r="N65" s="1" t="s">
        <v>243</v>
      </c>
    </row>
    <row r="66" spans="1:14" s="14" customFormat="1" ht="85.5" customHeight="1">
      <c r="A66" s="1">
        <v>17</v>
      </c>
      <c r="B66" s="1" t="s">
        <v>10</v>
      </c>
      <c r="C66" s="26">
        <v>801</v>
      </c>
      <c r="D66" s="2" t="s">
        <v>87</v>
      </c>
      <c r="E66" s="3" t="s">
        <v>38</v>
      </c>
      <c r="F66" s="4">
        <v>-1</v>
      </c>
      <c r="G66" s="1" t="s">
        <v>10</v>
      </c>
      <c r="H66" s="26">
        <v>801</v>
      </c>
      <c r="I66" s="2" t="s">
        <v>75</v>
      </c>
      <c r="J66" s="3" t="s">
        <v>38</v>
      </c>
      <c r="K66" s="4">
        <v>1</v>
      </c>
      <c r="L66" s="1" t="s">
        <v>97</v>
      </c>
      <c r="M66" s="72" t="s">
        <v>238</v>
      </c>
      <c r="N66" s="73"/>
    </row>
    <row r="67" spans="1:14" s="14" customFormat="1" ht="47.25" customHeight="1">
      <c r="A67" s="37">
        <v>18</v>
      </c>
      <c r="B67" s="37" t="s">
        <v>120</v>
      </c>
      <c r="C67" s="42">
        <v>309</v>
      </c>
      <c r="D67" s="44" t="s">
        <v>85</v>
      </c>
      <c r="E67" s="46" t="s">
        <v>36</v>
      </c>
      <c r="F67" s="48">
        <v>-7487.8</v>
      </c>
      <c r="G67" s="37" t="s">
        <v>120</v>
      </c>
      <c r="H67" s="26">
        <v>309</v>
      </c>
      <c r="I67" s="2" t="s">
        <v>85</v>
      </c>
      <c r="J67" s="3" t="s">
        <v>23</v>
      </c>
      <c r="K67" s="4">
        <v>1736.8</v>
      </c>
      <c r="L67" s="37" t="s">
        <v>123</v>
      </c>
      <c r="M67" s="75" t="s">
        <v>122</v>
      </c>
      <c r="N67" s="75" t="s">
        <v>121</v>
      </c>
    </row>
    <row r="68" spans="1:14" s="14" customFormat="1" ht="47.25" customHeight="1">
      <c r="A68" s="38"/>
      <c r="B68" s="38"/>
      <c r="C68" s="43"/>
      <c r="D68" s="45"/>
      <c r="E68" s="47"/>
      <c r="F68" s="49"/>
      <c r="G68" s="38"/>
      <c r="H68" s="26">
        <v>309</v>
      </c>
      <c r="I68" s="2" t="s">
        <v>85</v>
      </c>
      <c r="J68" s="3" t="s">
        <v>19</v>
      </c>
      <c r="K68" s="4">
        <v>5751</v>
      </c>
      <c r="L68" s="38"/>
      <c r="M68" s="76"/>
      <c r="N68" s="76"/>
    </row>
    <row r="69" spans="1:14" s="14" customFormat="1" ht="21.75" customHeight="1">
      <c r="A69" s="37">
        <v>19</v>
      </c>
      <c r="B69" s="37" t="s">
        <v>10</v>
      </c>
      <c r="C69" s="42">
        <v>707</v>
      </c>
      <c r="D69" s="44" t="s">
        <v>41</v>
      </c>
      <c r="E69" s="46" t="s">
        <v>17</v>
      </c>
      <c r="F69" s="48">
        <v>-3020.3</v>
      </c>
      <c r="G69" s="37" t="s">
        <v>56</v>
      </c>
      <c r="H69" s="26">
        <v>707</v>
      </c>
      <c r="I69" s="2" t="s">
        <v>41</v>
      </c>
      <c r="J69" s="3" t="s">
        <v>23</v>
      </c>
      <c r="K69" s="4">
        <v>700.96</v>
      </c>
      <c r="L69" s="61" t="s">
        <v>124</v>
      </c>
      <c r="M69" s="62"/>
      <c r="N69" s="63"/>
    </row>
    <row r="70" spans="1:14" s="14" customFormat="1" ht="21.75" customHeight="1">
      <c r="A70" s="38"/>
      <c r="B70" s="38"/>
      <c r="C70" s="43"/>
      <c r="D70" s="45"/>
      <c r="E70" s="47"/>
      <c r="F70" s="49"/>
      <c r="G70" s="38"/>
      <c r="H70" s="26">
        <v>707</v>
      </c>
      <c r="I70" s="2" t="s">
        <v>41</v>
      </c>
      <c r="J70" s="3" t="s">
        <v>50</v>
      </c>
      <c r="K70" s="4">
        <v>2319.34</v>
      </c>
      <c r="L70" s="70"/>
      <c r="M70" s="77"/>
      <c r="N70" s="71"/>
    </row>
    <row r="71" spans="1:14" s="14" customFormat="1" ht="120.75" customHeight="1">
      <c r="A71" s="1">
        <v>20</v>
      </c>
      <c r="B71" s="1" t="s">
        <v>10</v>
      </c>
      <c r="C71" s="26">
        <v>503</v>
      </c>
      <c r="D71" s="2" t="s">
        <v>82</v>
      </c>
      <c r="E71" s="3" t="s">
        <v>36</v>
      </c>
      <c r="F71" s="4">
        <v>-21661.76</v>
      </c>
      <c r="G71" s="1" t="s">
        <v>10</v>
      </c>
      <c r="H71" s="26">
        <v>605</v>
      </c>
      <c r="I71" s="2" t="s">
        <v>91</v>
      </c>
      <c r="J71" s="3" t="s">
        <v>36</v>
      </c>
      <c r="K71" s="4">
        <v>21661.76</v>
      </c>
      <c r="L71" s="1" t="s">
        <v>129</v>
      </c>
      <c r="M71" s="1" t="s">
        <v>130</v>
      </c>
      <c r="N71" s="1" t="s">
        <v>131</v>
      </c>
    </row>
    <row r="72" spans="1:14" s="14" customFormat="1" ht="39" customHeight="1">
      <c r="A72" s="37">
        <v>21</v>
      </c>
      <c r="B72" s="37" t="s">
        <v>10</v>
      </c>
      <c r="C72" s="26">
        <v>801</v>
      </c>
      <c r="D72" s="2" t="s">
        <v>43</v>
      </c>
      <c r="E72" s="3" t="s">
        <v>38</v>
      </c>
      <c r="F72" s="4">
        <v>-20000</v>
      </c>
      <c r="G72" s="37" t="s">
        <v>10</v>
      </c>
      <c r="H72" s="42">
        <v>804</v>
      </c>
      <c r="I72" s="44" t="s">
        <v>92</v>
      </c>
      <c r="J72" s="46" t="s">
        <v>36</v>
      </c>
      <c r="K72" s="48">
        <v>63000</v>
      </c>
      <c r="L72" s="37" t="s">
        <v>104</v>
      </c>
      <c r="M72" s="37" t="s">
        <v>211</v>
      </c>
      <c r="N72" s="37" t="s">
        <v>132</v>
      </c>
    </row>
    <row r="73" spans="1:14" s="14" customFormat="1" ht="39" customHeight="1">
      <c r="A73" s="52"/>
      <c r="B73" s="52"/>
      <c r="C73" s="26">
        <v>801</v>
      </c>
      <c r="D73" s="2" t="s">
        <v>76</v>
      </c>
      <c r="E73" s="3" t="s">
        <v>38</v>
      </c>
      <c r="F73" s="4">
        <v>-20000</v>
      </c>
      <c r="G73" s="52"/>
      <c r="H73" s="56"/>
      <c r="I73" s="57"/>
      <c r="J73" s="58"/>
      <c r="K73" s="74"/>
      <c r="L73" s="52"/>
      <c r="M73" s="52"/>
      <c r="N73" s="52"/>
    </row>
    <row r="74" spans="1:14" s="14" customFormat="1" ht="39" customHeight="1">
      <c r="A74" s="52"/>
      <c r="B74" s="52"/>
      <c r="C74" s="26">
        <v>801</v>
      </c>
      <c r="D74" s="2" t="s">
        <v>75</v>
      </c>
      <c r="E74" s="3" t="s">
        <v>38</v>
      </c>
      <c r="F74" s="4">
        <v>-20000</v>
      </c>
      <c r="G74" s="52"/>
      <c r="H74" s="56"/>
      <c r="I74" s="57"/>
      <c r="J74" s="58"/>
      <c r="K74" s="74"/>
      <c r="L74" s="52"/>
      <c r="M74" s="38"/>
      <c r="N74" s="52"/>
    </row>
    <row r="75" spans="1:14" s="14" customFormat="1" ht="39" customHeight="1">
      <c r="A75" s="52"/>
      <c r="B75" s="52"/>
      <c r="C75" s="26">
        <v>1105</v>
      </c>
      <c r="D75" s="2" t="s">
        <v>31</v>
      </c>
      <c r="E75" s="3" t="s">
        <v>29</v>
      </c>
      <c r="F75" s="4">
        <v>-3000</v>
      </c>
      <c r="G75" s="52"/>
      <c r="H75" s="56"/>
      <c r="I75" s="57"/>
      <c r="J75" s="58"/>
      <c r="K75" s="74"/>
      <c r="L75" s="52"/>
      <c r="M75" s="1" t="s">
        <v>111</v>
      </c>
      <c r="N75" s="52"/>
    </row>
    <row r="76" spans="1:14" s="14" customFormat="1" ht="45.75" customHeight="1">
      <c r="A76" s="37">
        <v>22</v>
      </c>
      <c r="B76" s="37" t="s">
        <v>10</v>
      </c>
      <c r="C76" s="42">
        <v>304</v>
      </c>
      <c r="D76" s="44" t="s">
        <v>93</v>
      </c>
      <c r="E76" s="46" t="s">
        <v>36</v>
      </c>
      <c r="F76" s="48">
        <f>-12472-50000</f>
        <v>-62472</v>
      </c>
      <c r="G76" s="37" t="s">
        <v>10</v>
      </c>
      <c r="H76" s="42">
        <v>304</v>
      </c>
      <c r="I76" s="44" t="s">
        <v>93</v>
      </c>
      <c r="J76" s="46" t="s">
        <v>29</v>
      </c>
      <c r="K76" s="48">
        <v>62472</v>
      </c>
      <c r="L76" s="37" t="s">
        <v>94</v>
      </c>
      <c r="M76" s="61" t="s">
        <v>239</v>
      </c>
      <c r="N76" s="63"/>
    </row>
    <row r="77" spans="1:14" s="14" customFormat="1" ht="45.75" customHeight="1">
      <c r="A77" s="38"/>
      <c r="B77" s="38"/>
      <c r="C77" s="43"/>
      <c r="D77" s="45"/>
      <c r="E77" s="47"/>
      <c r="F77" s="49"/>
      <c r="G77" s="38"/>
      <c r="H77" s="43"/>
      <c r="I77" s="45"/>
      <c r="J77" s="47"/>
      <c r="K77" s="49"/>
      <c r="L77" s="38"/>
      <c r="M77" s="70"/>
      <c r="N77" s="71"/>
    </row>
    <row r="78" spans="1:14" s="14" customFormat="1" ht="120">
      <c r="A78" s="1">
        <v>23</v>
      </c>
      <c r="B78" s="1" t="s">
        <v>10</v>
      </c>
      <c r="C78" s="26">
        <v>412</v>
      </c>
      <c r="D78" s="2" t="s">
        <v>139</v>
      </c>
      <c r="E78" s="3" t="s">
        <v>36</v>
      </c>
      <c r="F78" s="17">
        <v>-10000</v>
      </c>
      <c r="G78" s="1" t="s">
        <v>10</v>
      </c>
      <c r="H78" s="26">
        <v>412</v>
      </c>
      <c r="I78" s="2" t="s">
        <v>140</v>
      </c>
      <c r="J78" s="3" t="s">
        <v>36</v>
      </c>
      <c r="K78" s="17">
        <v>10000</v>
      </c>
      <c r="L78" s="1" t="s">
        <v>142</v>
      </c>
      <c r="M78" s="1" t="s">
        <v>143</v>
      </c>
      <c r="N78" s="1" t="s">
        <v>144</v>
      </c>
    </row>
    <row r="79" spans="1:14" s="14" customFormat="1" ht="52.5" customHeight="1">
      <c r="A79" s="1">
        <v>24</v>
      </c>
      <c r="B79" s="1" t="s">
        <v>10</v>
      </c>
      <c r="C79" s="26">
        <v>702</v>
      </c>
      <c r="D79" s="2" t="s">
        <v>37</v>
      </c>
      <c r="E79" s="3" t="s">
        <v>17</v>
      </c>
      <c r="F79" s="17">
        <v>-112500</v>
      </c>
      <c r="G79" s="1" t="s">
        <v>10</v>
      </c>
      <c r="H79" s="26">
        <v>702</v>
      </c>
      <c r="I79" s="2" t="s">
        <v>141</v>
      </c>
      <c r="J79" s="3" t="s">
        <v>17</v>
      </c>
      <c r="K79" s="17">
        <v>112500</v>
      </c>
      <c r="L79" s="67" t="s">
        <v>250</v>
      </c>
      <c r="M79" s="68"/>
      <c r="N79" s="69"/>
    </row>
    <row r="80" spans="1:14" s="14" customFormat="1" ht="120">
      <c r="A80" s="37">
        <v>25</v>
      </c>
      <c r="B80" s="37" t="s">
        <v>25</v>
      </c>
      <c r="C80" s="26">
        <v>409</v>
      </c>
      <c r="D80" s="2" t="s">
        <v>68</v>
      </c>
      <c r="E80" s="3" t="s">
        <v>69</v>
      </c>
      <c r="F80" s="17">
        <v>-262500</v>
      </c>
      <c r="G80" s="37" t="s">
        <v>10</v>
      </c>
      <c r="H80" s="42" t="s">
        <v>157</v>
      </c>
      <c r="I80" s="44" t="s">
        <v>75</v>
      </c>
      <c r="J80" s="46">
        <v>621</v>
      </c>
      <c r="K80" s="53">
        <v>362902.85</v>
      </c>
      <c r="L80" s="37" t="s">
        <v>178</v>
      </c>
      <c r="M80" s="1" t="s">
        <v>146</v>
      </c>
      <c r="N80" s="37" t="s">
        <v>213</v>
      </c>
    </row>
    <row r="81" spans="1:14" s="14" customFormat="1" ht="30">
      <c r="A81" s="52"/>
      <c r="B81" s="38"/>
      <c r="C81" s="26">
        <v>412</v>
      </c>
      <c r="D81" s="2" t="s">
        <v>21</v>
      </c>
      <c r="E81" s="3" t="s">
        <v>32</v>
      </c>
      <c r="F81" s="17">
        <v>-74497.77</v>
      </c>
      <c r="G81" s="52"/>
      <c r="H81" s="56"/>
      <c r="I81" s="57"/>
      <c r="J81" s="58"/>
      <c r="K81" s="54"/>
      <c r="L81" s="52"/>
      <c r="M81" s="1" t="s">
        <v>145</v>
      </c>
      <c r="N81" s="52"/>
    </row>
    <row r="82" spans="1:14" s="14" customFormat="1" ht="60">
      <c r="A82" s="38"/>
      <c r="B82" s="1" t="s">
        <v>10</v>
      </c>
      <c r="C82" s="26">
        <v>1004</v>
      </c>
      <c r="D82" s="2" t="s">
        <v>88</v>
      </c>
      <c r="E82" s="3" t="s">
        <v>89</v>
      </c>
      <c r="F82" s="17">
        <v>-25905.08</v>
      </c>
      <c r="G82" s="38"/>
      <c r="H82" s="43"/>
      <c r="I82" s="45"/>
      <c r="J82" s="47"/>
      <c r="K82" s="55"/>
      <c r="L82" s="38"/>
      <c r="M82" s="1" t="s">
        <v>212</v>
      </c>
      <c r="N82" s="38"/>
    </row>
    <row r="83" spans="1:14" s="14" customFormat="1" ht="15">
      <c r="A83" s="1"/>
      <c r="B83" s="1"/>
      <c r="C83" s="26"/>
      <c r="D83" s="2"/>
      <c r="E83" s="3"/>
      <c r="F83" s="4">
        <f>SUM(F6:F82)</f>
        <v>-33494674.339999996</v>
      </c>
      <c r="G83" s="1"/>
      <c r="H83" s="5"/>
      <c r="I83" s="5"/>
      <c r="J83" s="5"/>
      <c r="K83" s="4">
        <f>SUM(K6:K82)</f>
        <v>33494674.340000007</v>
      </c>
      <c r="L83" s="1"/>
      <c r="M83" s="1"/>
      <c r="N83" s="1"/>
    </row>
    <row r="84" ht="15">
      <c r="G84" s="7">
        <f>F83+K83</f>
        <v>0</v>
      </c>
    </row>
    <row r="85" spans="1:14" ht="15" customHeight="1">
      <c r="A85" s="77" t="s">
        <v>83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</row>
    <row r="86" spans="1:14" ht="15" customHeight="1">
      <c r="A86" s="8"/>
      <c r="B86" s="8"/>
      <c r="C86" s="8"/>
      <c r="D86" s="8"/>
      <c r="E86" s="8"/>
      <c r="F86" s="8"/>
      <c r="G86" s="37" t="s">
        <v>10</v>
      </c>
      <c r="H86" s="26">
        <v>102</v>
      </c>
      <c r="I86" s="15" t="s">
        <v>70</v>
      </c>
      <c r="J86" s="16" t="s">
        <v>28</v>
      </c>
      <c r="K86" s="17">
        <v>861250</v>
      </c>
      <c r="L86" s="37" t="s">
        <v>198</v>
      </c>
      <c r="M86" s="37"/>
      <c r="N86" s="37" t="s">
        <v>214</v>
      </c>
    </row>
    <row r="87" spans="1:14" ht="15">
      <c r="A87" s="8"/>
      <c r="B87" s="8"/>
      <c r="C87" s="8"/>
      <c r="D87" s="8"/>
      <c r="E87" s="8"/>
      <c r="F87" s="8"/>
      <c r="G87" s="41"/>
      <c r="H87" s="26">
        <v>104</v>
      </c>
      <c r="I87" s="15" t="s">
        <v>31</v>
      </c>
      <c r="J87" s="16" t="s">
        <v>28</v>
      </c>
      <c r="K87" s="17">
        <v>4830360</v>
      </c>
      <c r="L87" s="41"/>
      <c r="M87" s="41"/>
      <c r="N87" s="41"/>
    </row>
    <row r="88" spans="1:14" ht="15">
      <c r="A88" s="8"/>
      <c r="B88" s="8"/>
      <c r="C88" s="8"/>
      <c r="D88" s="8"/>
      <c r="E88" s="8"/>
      <c r="F88" s="8"/>
      <c r="G88" s="41"/>
      <c r="H88" s="26">
        <v>106</v>
      </c>
      <c r="I88" s="15" t="s">
        <v>31</v>
      </c>
      <c r="J88" s="16" t="s">
        <v>28</v>
      </c>
      <c r="K88" s="17">
        <v>3193053.77</v>
      </c>
      <c r="L88" s="41"/>
      <c r="M88" s="41"/>
      <c r="N88" s="41"/>
    </row>
    <row r="89" spans="1:14" ht="15">
      <c r="A89" s="8"/>
      <c r="B89" s="8"/>
      <c r="C89" s="8"/>
      <c r="D89" s="8"/>
      <c r="E89" s="8"/>
      <c r="F89" s="8"/>
      <c r="G89" s="41"/>
      <c r="H89" s="26">
        <v>113</v>
      </c>
      <c r="I89" s="15" t="s">
        <v>31</v>
      </c>
      <c r="J89" s="16" t="s">
        <v>28</v>
      </c>
      <c r="K89" s="17">
        <v>2758880</v>
      </c>
      <c r="L89" s="41"/>
      <c r="M89" s="41"/>
      <c r="N89" s="41"/>
    </row>
    <row r="90" spans="1:14" ht="15">
      <c r="A90" s="8"/>
      <c r="B90" s="8"/>
      <c r="C90" s="8"/>
      <c r="D90" s="8"/>
      <c r="E90" s="8"/>
      <c r="F90" s="8"/>
      <c r="G90" s="41"/>
      <c r="H90" s="26">
        <v>309</v>
      </c>
      <c r="I90" s="15" t="s">
        <v>31</v>
      </c>
      <c r="J90" s="16" t="s">
        <v>28</v>
      </c>
      <c r="K90" s="17">
        <v>1543650</v>
      </c>
      <c r="L90" s="41"/>
      <c r="M90" s="41"/>
      <c r="N90" s="41"/>
    </row>
    <row r="91" spans="1:14" ht="15">
      <c r="A91" s="8"/>
      <c r="B91" s="8"/>
      <c r="C91" s="8"/>
      <c r="D91" s="8"/>
      <c r="E91" s="8"/>
      <c r="F91" s="8"/>
      <c r="G91" s="41"/>
      <c r="H91" s="26">
        <v>401</v>
      </c>
      <c r="I91" s="15" t="s">
        <v>31</v>
      </c>
      <c r="J91" s="16" t="s">
        <v>28</v>
      </c>
      <c r="K91" s="17">
        <v>1300170</v>
      </c>
      <c r="L91" s="41"/>
      <c r="M91" s="41"/>
      <c r="N91" s="41"/>
    </row>
    <row r="92" spans="1:14" ht="15">
      <c r="A92" s="8"/>
      <c r="B92" s="8"/>
      <c r="C92" s="8"/>
      <c r="D92" s="8"/>
      <c r="E92" s="8"/>
      <c r="F92" s="8"/>
      <c r="G92" s="41"/>
      <c r="H92" s="26">
        <v>505</v>
      </c>
      <c r="I92" s="15" t="s">
        <v>31</v>
      </c>
      <c r="J92" s="16" t="s">
        <v>28</v>
      </c>
      <c r="K92" s="17">
        <v>1770890</v>
      </c>
      <c r="L92" s="41"/>
      <c r="M92" s="41"/>
      <c r="N92" s="41"/>
    </row>
    <row r="93" spans="1:14" ht="15">
      <c r="A93" s="8"/>
      <c r="B93" s="8"/>
      <c r="C93" s="8"/>
      <c r="D93" s="8"/>
      <c r="E93" s="8"/>
      <c r="F93" s="8"/>
      <c r="G93" s="41"/>
      <c r="H93" s="26">
        <v>709</v>
      </c>
      <c r="I93" s="15" t="s">
        <v>31</v>
      </c>
      <c r="J93" s="16" t="s">
        <v>28</v>
      </c>
      <c r="K93" s="17">
        <v>1470650</v>
      </c>
      <c r="L93" s="41"/>
      <c r="M93" s="41"/>
      <c r="N93" s="41"/>
    </row>
    <row r="94" spans="1:14" ht="15">
      <c r="A94" s="8"/>
      <c r="B94" s="8"/>
      <c r="C94" s="8"/>
      <c r="D94" s="8"/>
      <c r="E94" s="8"/>
      <c r="F94" s="8"/>
      <c r="G94" s="41"/>
      <c r="H94" s="26">
        <v>804</v>
      </c>
      <c r="I94" s="15" t="s">
        <v>31</v>
      </c>
      <c r="J94" s="16" t="s">
        <v>28</v>
      </c>
      <c r="K94" s="17">
        <v>1241430</v>
      </c>
      <c r="L94" s="41"/>
      <c r="M94" s="41"/>
      <c r="N94" s="41"/>
    </row>
    <row r="95" spans="1:14" ht="15">
      <c r="A95" s="8"/>
      <c r="B95" s="8"/>
      <c r="C95" s="8"/>
      <c r="D95" s="8"/>
      <c r="E95" s="8"/>
      <c r="F95" s="8"/>
      <c r="G95" s="41"/>
      <c r="H95" s="26">
        <v>1006</v>
      </c>
      <c r="I95" s="15" t="s">
        <v>31</v>
      </c>
      <c r="J95" s="16" t="s">
        <v>28</v>
      </c>
      <c r="K95" s="17">
        <v>464970</v>
      </c>
      <c r="L95" s="41"/>
      <c r="M95" s="41"/>
      <c r="N95" s="41"/>
    </row>
    <row r="96" spans="1:14" ht="15">
      <c r="A96" s="8"/>
      <c r="B96" s="8"/>
      <c r="C96" s="8"/>
      <c r="D96" s="8"/>
      <c r="E96" s="8"/>
      <c r="F96" s="8"/>
      <c r="G96" s="41"/>
      <c r="H96" s="26">
        <v>1105</v>
      </c>
      <c r="I96" s="15" t="s">
        <v>31</v>
      </c>
      <c r="J96" s="16" t="s">
        <v>28</v>
      </c>
      <c r="K96" s="17">
        <v>893780</v>
      </c>
      <c r="L96" s="41"/>
      <c r="M96" s="41"/>
      <c r="N96" s="41"/>
    </row>
    <row r="97" spans="1:14" ht="15">
      <c r="A97" s="8"/>
      <c r="B97" s="8"/>
      <c r="C97" s="8"/>
      <c r="D97" s="8"/>
      <c r="E97" s="8"/>
      <c r="F97" s="8"/>
      <c r="G97" s="41"/>
      <c r="H97" s="26">
        <v>102</v>
      </c>
      <c r="I97" s="15" t="s">
        <v>70</v>
      </c>
      <c r="J97" s="16" t="s">
        <v>30</v>
      </c>
      <c r="K97" s="17">
        <v>195000</v>
      </c>
      <c r="L97" s="41"/>
      <c r="M97" s="41"/>
      <c r="N97" s="41"/>
    </row>
    <row r="98" spans="1:14" ht="15">
      <c r="A98" s="8"/>
      <c r="B98" s="8"/>
      <c r="C98" s="8"/>
      <c r="D98" s="8"/>
      <c r="E98" s="8"/>
      <c r="F98" s="8"/>
      <c r="G98" s="41"/>
      <c r="H98" s="26">
        <v>104</v>
      </c>
      <c r="I98" s="15" t="s">
        <v>31</v>
      </c>
      <c r="J98" s="16" t="s">
        <v>30</v>
      </c>
      <c r="K98" s="17">
        <v>1834300</v>
      </c>
      <c r="L98" s="41"/>
      <c r="M98" s="41"/>
      <c r="N98" s="41"/>
    </row>
    <row r="99" spans="1:14" ht="15">
      <c r="A99" s="8"/>
      <c r="B99" s="8"/>
      <c r="C99" s="8"/>
      <c r="D99" s="8"/>
      <c r="E99" s="8"/>
      <c r="F99" s="8"/>
      <c r="G99" s="41"/>
      <c r="H99" s="26">
        <v>106</v>
      </c>
      <c r="I99" s="15" t="s">
        <v>31</v>
      </c>
      <c r="J99" s="16" t="s">
        <v>30</v>
      </c>
      <c r="K99" s="17">
        <v>984964.9</v>
      </c>
      <c r="L99" s="41"/>
      <c r="M99" s="41"/>
      <c r="N99" s="41"/>
    </row>
    <row r="100" spans="1:14" ht="15">
      <c r="A100" s="8"/>
      <c r="B100" s="8"/>
      <c r="C100" s="8"/>
      <c r="D100" s="8"/>
      <c r="E100" s="8"/>
      <c r="F100" s="8"/>
      <c r="G100" s="41"/>
      <c r="H100" s="26">
        <v>113</v>
      </c>
      <c r="I100" s="15" t="s">
        <v>31</v>
      </c>
      <c r="J100" s="16" t="s">
        <v>30</v>
      </c>
      <c r="K100" s="17">
        <v>363000</v>
      </c>
      <c r="L100" s="41"/>
      <c r="M100" s="41"/>
      <c r="N100" s="41"/>
    </row>
    <row r="101" spans="1:14" ht="15">
      <c r="A101" s="8"/>
      <c r="B101" s="8"/>
      <c r="C101" s="8"/>
      <c r="D101" s="8"/>
      <c r="E101" s="8"/>
      <c r="F101" s="8"/>
      <c r="G101" s="41"/>
      <c r="H101" s="26">
        <v>309</v>
      </c>
      <c r="I101" s="15" t="s">
        <v>31</v>
      </c>
      <c r="J101" s="16">
        <v>129</v>
      </c>
      <c r="K101" s="17">
        <v>395000</v>
      </c>
      <c r="L101" s="41"/>
      <c r="M101" s="41"/>
      <c r="N101" s="41"/>
    </row>
    <row r="102" spans="1:14" ht="15">
      <c r="A102" s="8"/>
      <c r="B102" s="8"/>
      <c r="C102" s="8"/>
      <c r="D102" s="8"/>
      <c r="E102" s="8"/>
      <c r="F102" s="8"/>
      <c r="G102" s="41"/>
      <c r="H102" s="26">
        <v>401</v>
      </c>
      <c r="I102" s="15" t="s">
        <v>31</v>
      </c>
      <c r="J102" s="16" t="s">
        <v>30</v>
      </c>
      <c r="K102" s="17">
        <v>483000</v>
      </c>
      <c r="L102" s="41"/>
      <c r="M102" s="41"/>
      <c r="N102" s="41"/>
    </row>
    <row r="103" spans="1:14" ht="15">
      <c r="A103" s="8"/>
      <c r="B103" s="8"/>
      <c r="C103" s="8"/>
      <c r="D103" s="8"/>
      <c r="E103" s="8"/>
      <c r="F103" s="8"/>
      <c r="G103" s="41"/>
      <c r="H103" s="26">
        <v>505</v>
      </c>
      <c r="I103" s="15" t="s">
        <v>31</v>
      </c>
      <c r="J103" s="16" t="s">
        <v>30</v>
      </c>
      <c r="K103" s="17">
        <v>491035.1</v>
      </c>
      <c r="L103" s="41"/>
      <c r="M103" s="41"/>
      <c r="N103" s="41"/>
    </row>
    <row r="104" spans="1:14" ht="15">
      <c r="A104" s="8"/>
      <c r="B104" s="8"/>
      <c r="C104" s="8"/>
      <c r="D104" s="8"/>
      <c r="E104" s="8"/>
      <c r="F104" s="8"/>
      <c r="G104" s="41"/>
      <c r="H104" s="26">
        <v>709</v>
      </c>
      <c r="I104" s="15" t="s">
        <v>31</v>
      </c>
      <c r="J104" s="16" t="s">
        <v>30</v>
      </c>
      <c r="K104" s="17">
        <v>640000</v>
      </c>
      <c r="L104" s="41"/>
      <c r="M104" s="41"/>
      <c r="N104" s="41"/>
    </row>
    <row r="105" spans="1:14" ht="15">
      <c r="A105" s="8"/>
      <c r="B105" s="8"/>
      <c r="C105" s="8"/>
      <c r="D105" s="8"/>
      <c r="E105" s="8"/>
      <c r="F105" s="8"/>
      <c r="G105" s="41"/>
      <c r="H105" s="26">
        <v>804</v>
      </c>
      <c r="I105" s="15" t="s">
        <v>31</v>
      </c>
      <c r="J105" s="16" t="s">
        <v>30</v>
      </c>
      <c r="K105" s="17">
        <v>417000</v>
      </c>
      <c r="L105" s="41"/>
      <c r="M105" s="41"/>
      <c r="N105" s="41"/>
    </row>
    <row r="106" spans="1:14" ht="15">
      <c r="A106" s="8"/>
      <c r="B106" s="8"/>
      <c r="C106" s="8"/>
      <c r="D106" s="8"/>
      <c r="E106" s="8"/>
      <c r="F106" s="8"/>
      <c r="G106" s="41"/>
      <c r="H106" s="26">
        <v>1006</v>
      </c>
      <c r="I106" s="15" t="s">
        <v>31</v>
      </c>
      <c r="J106" s="16" t="s">
        <v>30</v>
      </c>
      <c r="K106" s="17">
        <v>154000</v>
      </c>
      <c r="L106" s="41"/>
      <c r="M106" s="41"/>
      <c r="N106" s="41"/>
    </row>
    <row r="107" spans="1:14" ht="15">
      <c r="A107" s="8"/>
      <c r="B107" s="8"/>
      <c r="C107" s="8"/>
      <c r="D107" s="8"/>
      <c r="E107" s="8"/>
      <c r="F107" s="8"/>
      <c r="G107" s="41"/>
      <c r="H107" s="26">
        <v>1105</v>
      </c>
      <c r="I107" s="15" t="s">
        <v>31</v>
      </c>
      <c r="J107" s="16" t="s">
        <v>30</v>
      </c>
      <c r="K107" s="17">
        <v>307000</v>
      </c>
      <c r="L107" s="40"/>
      <c r="M107" s="41"/>
      <c r="N107" s="40"/>
    </row>
    <row r="108" spans="1:14" ht="15" customHeight="1">
      <c r="A108" s="8"/>
      <c r="B108" s="8"/>
      <c r="C108" s="8"/>
      <c r="D108" s="8"/>
      <c r="E108" s="8"/>
      <c r="F108" s="8"/>
      <c r="G108" s="41"/>
      <c r="H108" s="26" t="s">
        <v>157</v>
      </c>
      <c r="I108" s="15" t="s">
        <v>75</v>
      </c>
      <c r="J108" s="16">
        <v>621</v>
      </c>
      <c r="K108" s="17">
        <v>405215.55</v>
      </c>
      <c r="L108" s="37" t="s">
        <v>192</v>
      </c>
      <c r="M108" s="41"/>
      <c r="N108" s="60" t="s">
        <v>213</v>
      </c>
    </row>
    <row r="109" spans="1:14" ht="15">
      <c r="A109" s="8"/>
      <c r="B109" s="8"/>
      <c r="C109" s="8"/>
      <c r="D109" s="8"/>
      <c r="E109" s="8"/>
      <c r="F109" s="8"/>
      <c r="G109" s="41"/>
      <c r="H109" s="26" t="s">
        <v>157</v>
      </c>
      <c r="I109" s="15" t="s">
        <v>75</v>
      </c>
      <c r="J109" s="16">
        <v>621</v>
      </c>
      <c r="K109" s="17">
        <v>1466.15</v>
      </c>
      <c r="L109" s="41"/>
      <c r="M109" s="41"/>
      <c r="N109" s="41"/>
    </row>
    <row r="110" spans="1:14" ht="15">
      <c r="A110" s="8"/>
      <c r="B110" s="8"/>
      <c r="C110" s="8"/>
      <c r="D110" s="8"/>
      <c r="E110" s="8"/>
      <c r="F110" s="8"/>
      <c r="G110" s="41"/>
      <c r="H110" s="26" t="s">
        <v>157</v>
      </c>
      <c r="I110" s="15" t="s">
        <v>43</v>
      </c>
      <c r="J110" s="16">
        <v>621</v>
      </c>
      <c r="K110" s="17">
        <v>191940.59</v>
      </c>
      <c r="L110" s="41"/>
      <c r="M110" s="41"/>
      <c r="N110" s="41"/>
    </row>
    <row r="111" spans="1:14" ht="15">
      <c r="A111" s="8"/>
      <c r="B111" s="8"/>
      <c r="C111" s="8"/>
      <c r="D111" s="8"/>
      <c r="E111" s="8"/>
      <c r="F111" s="8"/>
      <c r="G111" s="41"/>
      <c r="H111" s="26" t="s">
        <v>156</v>
      </c>
      <c r="I111" s="15" t="s">
        <v>42</v>
      </c>
      <c r="J111" s="16">
        <v>621</v>
      </c>
      <c r="K111" s="17">
        <v>450784.87</v>
      </c>
      <c r="L111" s="40"/>
      <c r="M111" s="41"/>
      <c r="N111" s="41"/>
    </row>
    <row r="112" spans="1:14" ht="46.5" customHeight="1">
      <c r="A112" s="8"/>
      <c r="B112" s="8"/>
      <c r="C112" s="8"/>
      <c r="D112" s="8"/>
      <c r="E112" s="8"/>
      <c r="F112" s="8"/>
      <c r="G112" s="41"/>
      <c r="H112" s="26" t="s">
        <v>160</v>
      </c>
      <c r="I112" s="15" t="s">
        <v>67</v>
      </c>
      <c r="J112" s="16" t="s">
        <v>38</v>
      </c>
      <c r="K112" s="17">
        <v>644879.87</v>
      </c>
      <c r="L112" s="37" t="s">
        <v>193</v>
      </c>
      <c r="M112" s="41"/>
      <c r="N112" s="41"/>
    </row>
    <row r="113" spans="1:14" ht="46.5" customHeight="1">
      <c r="A113" s="8"/>
      <c r="B113" s="8"/>
      <c r="C113" s="8"/>
      <c r="D113" s="8"/>
      <c r="E113" s="8"/>
      <c r="F113" s="8"/>
      <c r="G113" s="41"/>
      <c r="H113" s="26" t="s">
        <v>160</v>
      </c>
      <c r="I113" s="15" t="s">
        <v>67</v>
      </c>
      <c r="J113" s="16" t="s">
        <v>38</v>
      </c>
      <c r="K113" s="17">
        <v>1296395.23</v>
      </c>
      <c r="L113" s="40"/>
      <c r="M113" s="41"/>
      <c r="N113" s="41"/>
    </row>
    <row r="114" spans="1:14" ht="15" customHeight="1">
      <c r="A114" s="8"/>
      <c r="B114" s="8"/>
      <c r="C114" s="8"/>
      <c r="D114" s="8"/>
      <c r="E114" s="8"/>
      <c r="F114" s="8"/>
      <c r="G114" s="41"/>
      <c r="H114" s="26" t="s">
        <v>158</v>
      </c>
      <c r="I114" s="15" t="s">
        <v>37</v>
      </c>
      <c r="J114" s="16">
        <v>621</v>
      </c>
      <c r="K114" s="17">
        <v>1073611.73</v>
      </c>
      <c r="L114" s="37" t="s">
        <v>194</v>
      </c>
      <c r="M114" s="41"/>
      <c r="N114" s="41"/>
    </row>
    <row r="115" spans="1:14" ht="15">
      <c r="A115" s="8"/>
      <c r="B115" s="8"/>
      <c r="C115" s="8"/>
      <c r="D115" s="8"/>
      <c r="E115" s="8"/>
      <c r="F115" s="8"/>
      <c r="G115" s="41"/>
      <c r="H115" s="26" t="s">
        <v>159</v>
      </c>
      <c r="I115" s="15">
        <v>2810100590</v>
      </c>
      <c r="J115" s="16">
        <v>621</v>
      </c>
      <c r="K115" s="17">
        <v>1052638.15</v>
      </c>
      <c r="L115" s="41"/>
      <c r="M115" s="41"/>
      <c r="N115" s="41"/>
    </row>
    <row r="116" spans="1:14" ht="15">
      <c r="A116" s="8"/>
      <c r="B116" s="8"/>
      <c r="C116" s="8"/>
      <c r="D116" s="8"/>
      <c r="E116" s="8"/>
      <c r="F116" s="8"/>
      <c r="G116" s="41"/>
      <c r="H116" s="26" t="s">
        <v>159</v>
      </c>
      <c r="I116" s="15" t="s">
        <v>37</v>
      </c>
      <c r="J116" s="16" t="s">
        <v>38</v>
      </c>
      <c r="K116" s="17">
        <v>1588497.01</v>
      </c>
      <c r="L116" s="41"/>
      <c r="M116" s="41"/>
      <c r="N116" s="41"/>
    </row>
    <row r="117" spans="1:14" ht="15">
      <c r="A117" s="8"/>
      <c r="B117" s="8"/>
      <c r="C117" s="8"/>
      <c r="D117" s="8"/>
      <c r="E117" s="8"/>
      <c r="F117" s="8"/>
      <c r="G117" s="41"/>
      <c r="H117" s="26" t="s">
        <v>159</v>
      </c>
      <c r="I117" s="15">
        <v>2810100590</v>
      </c>
      <c r="J117" s="16">
        <v>621</v>
      </c>
      <c r="K117" s="17">
        <v>928990.74</v>
      </c>
      <c r="L117" s="40"/>
      <c r="M117" s="41"/>
      <c r="N117" s="40"/>
    </row>
    <row r="118" spans="1:14" ht="60">
      <c r="A118" s="8"/>
      <c r="B118" s="8"/>
      <c r="C118" s="8"/>
      <c r="D118" s="8"/>
      <c r="E118" s="8"/>
      <c r="F118" s="8"/>
      <c r="G118" s="41"/>
      <c r="H118" s="26" t="s">
        <v>156</v>
      </c>
      <c r="I118" s="15" t="s">
        <v>42</v>
      </c>
      <c r="J118" s="16">
        <v>622</v>
      </c>
      <c r="K118" s="17">
        <v>98380</v>
      </c>
      <c r="L118" s="37" t="s">
        <v>192</v>
      </c>
      <c r="M118" s="41"/>
      <c r="N118" s="32" t="s">
        <v>179</v>
      </c>
    </row>
    <row r="119" spans="1:14" ht="75">
      <c r="A119" s="8"/>
      <c r="B119" s="8"/>
      <c r="C119" s="8"/>
      <c r="D119" s="8"/>
      <c r="E119" s="8"/>
      <c r="F119" s="8"/>
      <c r="G119" s="41"/>
      <c r="H119" s="26" t="s">
        <v>156</v>
      </c>
      <c r="I119" s="15" t="s">
        <v>42</v>
      </c>
      <c r="J119" s="16">
        <v>622</v>
      </c>
      <c r="K119" s="17">
        <v>88000</v>
      </c>
      <c r="L119" s="41"/>
      <c r="M119" s="41"/>
      <c r="N119" s="32" t="s">
        <v>180</v>
      </c>
    </row>
    <row r="120" spans="1:14" ht="90">
      <c r="A120" s="8"/>
      <c r="B120" s="8"/>
      <c r="C120" s="8"/>
      <c r="D120" s="8"/>
      <c r="E120" s="8"/>
      <c r="F120" s="8"/>
      <c r="G120" s="41"/>
      <c r="H120" s="26" t="s">
        <v>156</v>
      </c>
      <c r="I120" s="15" t="s">
        <v>42</v>
      </c>
      <c r="J120" s="16">
        <v>622</v>
      </c>
      <c r="K120" s="17">
        <v>282137.53</v>
      </c>
      <c r="L120" s="41"/>
      <c r="M120" s="41"/>
      <c r="N120" s="33" t="s">
        <v>215</v>
      </c>
    </row>
    <row r="121" spans="1:14" ht="60">
      <c r="A121" s="8"/>
      <c r="B121" s="8"/>
      <c r="C121" s="8"/>
      <c r="D121" s="8"/>
      <c r="E121" s="8"/>
      <c r="F121" s="8"/>
      <c r="G121" s="41"/>
      <c r="H121" s="26" t="s">
        <v>157</v>
      </c>
      <c r="I121" s="15">
        <v>430200590</v>
      </c>
      <c r="J121" s="16" t="s">
        <v>17</v>
      </c>
      <c r="K121" s="17">
        <v>85000</v>
      </c>
      <c r="L121" s="41"/>
      <c r="M121" s="41"/>
      <c r="N121" s="32" t="s">
        <v>168</v>
      </c>
    </row>
    <row r="122" spans="1:14" ht="30">
      <c r="A122" s="8"/>
      <c r="B122" s="8"/>
      <c r="C122" s="8"/>
      <c r="D122" s="8"/>
      <c r="E122" s="8"/>
      <c r="F122" s="8"/>
      <c r="G122" s="41"/>
      <c r="H122" s="26" t="s">
        <v>157</v>
      </c>
      <c r="I122" s="15" t="s">
        <v>90</v>
      </c>
      <c r="J122" s="16" t="s">
        <v>17</v>
      </c>
      <c r="K122" s="17">
        <v>29330</v>
      </c>
      <c r="L122" s="40"/>
      <c r="M122" s="41"/>
      <c r="N122" s="32" t="s">
        <v>216</v>
      </c>
    </row>
    <row r="123" spans="1:14" ht="45">
      <c r="A123" s="8"/>
      <c r="B123" s="8"/>
      <c r="C123" s="8"/>
      <c r="D123" s="8"/>
      <c r="E123" s="8"/>
      <c r="F123" s="8"/>
      <c r="G123" s="41"/>
      <c r="H123" s="26" t="s">
        <v>158</v>
      </c>
      <c r="I123" s="15" t="s">
        <v>151</v>
      </c>
      <c r="J123" s="16" t="s">
        <v>17</v>
      </c>
      <c r="K123" s="17">
        <v>107344</v>
      </c>
      <c r="L123" s="37" t="s">
        <v>194</v>
      </c>
      <c r="M123" s="41"/>
      <c r="N123" s="32" t="s">
        <v>181</v>
      </c>
    </row>
    <row r="124" spans="1:14" ht="30">
      <c r="A124" s="8"/>
      <c r="B124" s="8"/>
      <c r="C124" s="8"/>
      <c r="D124" s="8"/>
      <c r="E124" s="8"/>
      <c r="F124" s="8"/>
      <c r="G124" s="41"/>
      <c r="H124" s="26" t="s">
        <v>158</v>
      </c>
      <c r="I124" s="15" t="s">
        <v>151</v>
      </c>
      <c r="J124" s="16" t="s">
        <v>17</v>
      </c>
      <c r="K124" s="17">
        <v>295592.4</v>
      </c>
      <c r="L124" s="41"/>
      <c r="M124" s="41"/>
      <c r="N124" s="32" t="s">
        <v>182</v>
      </c>
    </row>
    <row r="125" spans="1:14" ht="75">
      <c r="A125" s="8"/>
      <c r="B125" s="8"/>
      <c r="C125" s="8"/>
      <c r="D125" s="8"/>
      <c r="E125" s="8"/>
      <c r="F125" s="8"/>
      <c r="G125" s="41"/>
      <c r="H125" s="26" t="s">
        <v>158</v>
      </c>
      <c r="I125" s="15" t="s">
        <v>151</v>
      </c>
      <c r="J125" s="16" t="s">
        <v>17</v>
      </c>
      <c r="K125" s="17">
        <v>2000000</v>
      </c>
      <c r="L125" s="41"/>
      <c r="M125" s="41"/>
      <c r="N125" s="32" t="s">
        <v>217</v>
      </c>
    </row>
    <row r="126" spans="1:14" ht="150">
      <c r="A126" s="8"/>
      <c r="B126" s="8"/>
      <c r="C126" s="8"/>
      <c r="D126" s="8"/>
      <c r="E126" s="8"/>
      <c r="F126" s="8"/>
      <c r="G126" s="41"/>
      <c r="H126" s="26" t="s">
        <v>158</v>
      </c>
      <c r="I126" s="15" t="s">
        <v>37</v>
      </c>
      <c r="J126" s="16">
        <v>621</v>
      </c>
      <c r="K126" s="17">
        <v>872068.7</v>
      </c>
      <c r="L126" s="41"/>
      <c r="M126" s="41"/>
      <c r="N126" s="33" t="s">
        <v>236</v>
      </c>
    </row>
    <row r="127" spans="1:14" ht="90">
      <c r="A127" s="8"/>
      <c r="B127" s="8"/>
      <c r="C127" s="8"/>
      <c r="D127" s="8"/>
      <c r="E127" s="8"/>
      <c r="F127" s="8"/>
      <c r="G127" s="41"/>
      <c r="H127" s="26" t="s">
        <v>159</v>
      </c>
      <c r="I127" s="15" t="s">
        <v>151</v>
      </c>
      <c r="J127" s="16">
        <v>622</v>
      </c>
      <c r="K127" s="17">
        <v>845390</v>
      </c>
      <c r="L127" s="41"/>
      <c r="M127" s="41"/>
      <c r="N127" s="32" t="s">
        <v>218</v>
      </c>
    </row>
    <row r="128" spans="1:14" ht="60">
      <c r="A128" s="8"/>
      <c r="B128" s="8"/>
      <c r="C128" s="8"/>
      <c r="D128" s="8"/>
      <c r="E128" s="8"/>
      <c r="F128" s="8"/>
      <c r="G128" s="41"/>
      <c r="H128" s="26" t="s">
        <v>159</v>
      </c>
      <c r="I128" s="15" t="s">
        <v>151</v>
      </c>
      <c r="J128" s="16">
        <v>622</v>
      </c>
      <c r="K128" s="17">
        <v>39000</v>
      </c>
      <c r="L128" s="41"/>
      <c r="M128" s="41"/>
      <c r="N128" s="33" t="s">
        <v>219</v>
      </c>
    </row>
    <row r="129" spans="1:14" ht="45">
      <c r="A129" s="8"/>
      <c r="B129" s="8"/>
      <c r="C129" s="8"/>
      <c r="D129" s="8"/>
      <c r="E129" s="8"/>
      <c r="F129" s="8"/>
      <c r="G129" s="41"/>
      <c r="H129" s="26" t="s">
        <v>159</v>
      </c>
      <c r="I129" s="15" t="s">
        <v>151</v>
      </c>
      <c r="J129" s="16">
        <v>622</v>
      </c>
      <c r="K129" s="17">
        <v>299931</v>
      </c>
      <c r="L129" s="41"/>
      <c r="M129" s="41"/>
      <c r="N129" s="32" t="s">
        <v>220</v>
      </c>
    </row>
    <row r="130" spans="1:14" ht="120">
      <c r="A130" s="8"/>
      <c r="B130" s="8"/>
      <c r="C130" s="8"/>
      <c r="D130" s="8"/>
      <c r="E130" s="8"/>
      <c r="F130" s="8"/>
      <c r="G130" s="41"/>
      <c r="H130" s="26" t="s">
        <v>159</v>
      </c>
      <c r="I130" s="15" t="s">
        <v>151</v>
      </c>
      <c r="J130" s="16">
        <v>622</v>
      </c>
      <c r="K130" s="17">
        <v>864300</v>
      </c>
      <c r="L130" s="40"/>
      <c r="M130" s="41"/>
      <c r="N130" s="32" t="s">
        <v>221</v>
      </c>
    </row>
    <row r="131" spans="1:14" ht="135">
      <c r="A131" s="8"/>
      <c r="B131" s="8"/>
      <c r="C131" s="8"/>
      <c r="D131" s="8"/>
      <c r="E131" s="8"/>
      <c r="F131" s="8"/>
      <c r="G131" s="41"/>
      <c r="H131" s="26" t="s">
        <v>161</v>
      </c>
      <c r="I131" s="15" t="s">
        <v>150</v>
      </c>
      <c r="J131" s="16" t="s">
        <v>17</v>
      </c>
      <c r="K131" s="17">
        <v>1930314</v>
      </c>
      <c r="L131" s="37" t="s">
        <v>195</v>
      </c>
      <c r="M131" s="41"/>
      <c r="N131" s="32" t="s">
        <v>183</v>
      </c>
    </row>
    <row r="132" spans="1:14" ht="150">
      <c r="A132" s="8"/>
      <c r="B132" s="8"/>
      <c r="C132" s="8"/>
      <c r="D132" s="8"/>
      <c r="E132" s="8"/>
      <c r="F132" s="8"/>
      <c r="G132" s="41"/>
      <c r="H132" s="26" t="s">
        <v>161</v>
      </c>
      <c r="I132" s="15" t="s">
        <v>150</v>
      </c>
      <c r="J132" s="16" t="s">
        <v>17</v>
      </c>
      <c r="K132" s="17">
        <v>2118564</v>
      </c>
      <c r="L132" s="40"/>
      <c r="M132" s="41"/>
      <c r="N132" s="32" t="s">
        <v>184</v>
      </c>
    </row>
    <row r="133" spans="1:14" ht="90">
      <c r="A133" s="8"/>
      <c r="B133" s="8"/>
      <c r="C133" s="8"/>
      <c r="D133" s="8"/>
      <c r="E133" s="8"/>
      <c r="F133" s="8"/>
      <c r="G133" s="40"/>
      <c r="H133" s="26" t="s">
        <v>160</v>
      </c>
      <c r="I133" s="15" t="s">
        <v>61</v>
      </c>
      <c r="J133" s="16" t="s">
        <v>17</v>
      </c>
      <c r="K133" s="17">
        <v>196000</v>
      </c>
      <c r="L133" s="1" t="s">
        <v>193</v>
      </c>
      <c r="M133" s="41"/>
      <c r="N133" s="32" t="s">
        <v>222</v>
      </c>
    </row>
    <row r="134" spans="1:14" ht="75">
      <c r="A134" s="8"/>
      <c r="B134" s="8"/>
      <c r="C134" s="8"/>
      <c r="D134" s="8"/>
      <c r="E134" s="8"/>
      <c r="F134" s="8"/>
      <c r="G134" s="37" t="s">
        <v>25</v>
      </c>
      <c r="H134" s="26" t="s">
        <v>162</v>
      </c>
      <c r="I134" s="15" t="s">
        <v>148</v>
      </c>
      <c r="J134" s="16" t="s">
        <v>36</v>
      </c>
      <c r="K134" s="17">
        <v>300000</v>
      </c>
      <c r="L134" s="1" t="s">
        <v>196</v>
      </c>
      <c r="M134" s="41"/>
      <c r="N134" s="32" t="s">
        <v>185</v>
      </c>
    </row>
    <row r="135" spans="1:14" ht="75">
      <c r="A135" s="8"/>
      <c r="B135" s="8"/>
      <c r="C135" s="8"/>
      <c r="D135" s="8"/>
      <c r="E135" s="8"/>
      <c r="F135" s="8"/>
      <c r="G135" s="40"/>
      <c r="H135" s="26" t="s">
        <v>163</v>
      </c>
      <c r="I135" s="15" t="s">
        <v>21</v>
      </c>
      <c r="J135" s="16" t="s">
        <v>36</v>
      </c>
      <c r="K135" s="17">
        <v>66500</v>
      </c>
      <c r="L135" s="1" t="s">
        <v>197</v>
      </c>
      <c r="M135" s="41"/>
      <c r="N135" s="32" t="s">
        <v>186</v>
      </c>
    </row>
    <row r="136" spans="1:14" ht="28.5" customHeight="1">
      <c r="A136" s="8"/>
      <c r="B136" s="8"/>
      <c r="C136" s="8"/>
      <c r="D136" s="8"/>
      <c r="E136" s="8"/>
      <c r="F136" s="8"/>
      <c r="G136" s="37" t="s">
        <v>56</v>
      </c>
      <c r="H136" s="26" t="s">
        <v>161</v>
      </c>
      <c r="I136" s="15" t="s">
        <v>52</v>
      </c>
      <c r="J136" s="16">
        <v>111</v>
      </c>
      <c r="K136" s="17">
        <v>3342310</v>
      </c>
      <c r="L136" s="37" t="s">
        <v>198</v>
      </c>
      <c r="M136" s="41"/>
      <c r="N136" s="60" t="s">
        <v>169</v>
      </c>
    </row>
    <row r="137" spans="1:14" ht="28.5" customHeight="1">
      <c r="A137" s="8"/>
      <c r="B137" s="8"/>
      <c r="C137" s="8"/>
      <c r="D137" s="8"/>
      <c r="E137" s="8"/>
      <c r="F137" s="8"/>
      <c r="G137" s="41"/>
      <c r="H137" s="26" t="s">
        <v>161</v>
      </c>
      <c r="I137" s="15" t="s">
        <v>52</v>
      </c>
      <c r="J137" s="16" t="s">
        <v>23</v>
      </c>
      <c r="K137" s="17">
        <v>1002690</v>
      </c>
      <c r="L137" s="41"/>
      <c r="M137" s="41"/>
      <c r="N137" s="40"/>
    </row>
    <row r="138" spans="1:14" ht="75">
      <c r="A138" s="8"/>
      <c r="B138" s="8"/>
      <c r="C138" s="8"/>
      <c r="D138" s="8"/>
      <c r="E138" s="8"/>
      <c r="F138" s="8"/>
      <c r="G138" s="41"/>
      <c r="H138" s="26" t="s">
        <v>161</v>
      </c>
      <c r="I138" s="15" t="s">
        <v>52</v>
      </c>
      <c r="J138" s="16">
        <v>244</v>
      </c>
      <c r="K138" s="17">
        <v>345000</v>
      </c>
      <c r="L138" s="41"/>
      <c r="M138" s="41"/>
      <c r="N138" s="32" t="s">
        <v>252</v>
      </c>
    </row>
    <row r="139" spans="1:14" ht="36.75" customHeight="1">
      <c r="A139" s="8"/>
      <c r="B139" s="8"/>
      <c r="C139" s="8"/>
      <c r="D139" s="8"/>
      <c r="E139" s="8"/>
      <c r="F139" s="8"/>
      <c r="G139" s="40"/>
      <c r="H139" s="26" t="s">
        <v>161</v>
      </c>
      <c r="I139" s="15" t="s">
        <v>52</v>
      </c>
      <c r="J139" s="16">
        <v>244</v>
      </c>
      <c r="K139" s="17">
        <v>52770</v>
      </c>
      <c r="L139" s="40"/>
      <c r="M139" s="41"/>
      <c r="N139" s="32" t="s">
        <v>234</v>
      </c>
    </row>
    <row r="140" spans="1:14" ht="23.25" customHeight="1">
      <c r="A140" s="8"/>
      <c r="B140" s="8"/>
      <c r="C140" s="8"/>
      <c r="D140" s="8"/>
      <c r="E140" s="8"/>
      <c r="F140" s="8"/>
      <c r="G140" s="37" t="s">
        <v>47</v>
      </c>
      <c r="H140" s="26" t="s">
        <v>161</v>
      </c>
      <c r="I140" s="15" t="s">
        <v>44</v>
      </c>
      <c r="J140" s="16">
        <v>111</v>
      </c>
      <c r="K140" s="17">
        <v>145012</v>
      </c>
      <c r="L140" s="37" t="s">
        <v>199</v>
      </c>
      <c r="M140" s="41"/>
      <c r="N140" s="60" t="s">
        <v>223</v>
      </c>
    </row>
    <row r="141" spans="1:14" ht="23.25" customHeight="1">
      <c r="A141" s="8"/>
      <c r="B141" s="8"/>
      <c r="C141" s="8"/>
      <c r="D141" s="8"/>
      <c r="E141" s="8"/>
      <c r="F141" s="8"/>
      <c r="G141" s="41"/>
      <c r="H141" s="26" t="s">
        <v>161</v>
      </c>
      <c r="I141" s="15" t="s">
        <v>44</v>
      </c>
      <c r="J141" s="16" t="s">
        <v>23</v>
      </c>
      <c r="K141" s="17">
        <v>43792.98000000001</v>
      </c>
      <c r="L141" s="41"/>
      <c r="M141" s="41"/>
      <c r="N141" s="40"/>
    </row>
    <row r="142" spans="1:14" ht="30">
      <c r="A142" s="8"/>
      <c r="B142" s="8"/>
      <c r="C142" s="8"/>
      <c r="D142" s="8"/>
      <c r="E142" s="8"/>
      <c r="F142" s="8"/>
      <c r="G142" s="41"/>
      <c r="H142" s="26" t="s">
        <v>161</v>
      </c>
      <c r="I142" s="15" t="s">
        <v>55</v>
      </c>
      <c r="J142" s="16">
        <v>244</v>
      </c>
      <c r="K142" s="17">
        <v>799758.11</v>
      </c>
      <c r="L142" s="41"/>
      <c r="M142" s="41"/>
      <c r="N142" s="32" t="s">
        <v>170</v>
      </c>
    </row>
    <row r="143" spans="1:14" ht="30">
      <c r="A143" s="8"/>
      <c r="B143" s="8"/>
      <c r="C143" s="8"/>
      <c r="D143" s="8"/>
      <c r="E143" s="8"/>
      <c r="F143" s="8"/>
      <c r="G143" s="41"/>
      <c r="H143" s="26" t="s">
        <v>161</v>
      </c>
      <c r="I143" s="15" t="s">
        <v>44</v>
      </c>
      <c r="J143" s="16">
        <v>112</v>
      </c>
      <c r="K143" s="17">
        <v>8641.37</v>
      </c>
      <c r="L143" s="41"/>
      <c r="M143" s="41"/>
      <c r="N143" s="32" t="s">
        <v>171</v>
      </c>
    </row>
    <row r="144" spans="1:14" ht="44.25" customHeight="1">
      <c r="A144" s="8"/>
      <c r="B144" s="8"/>
      <c r="C144" s="8"/>
      <c r="D144" s="8"/>
      <c r="E144" s="8"/>
      <c r="F144" s="8"/>
      <c r="G144" s="41"/>
      <c r="H144" s="26" t="s">
        <v>161</v>
      </c>
      <c r="I144" s="15" t="s">
        <v>55</v>
      </c>
      <c r="J144" s="16">
        <v>244</v>
      </c>
      <c r="K144" s="17">
        <v>107000</v>
      </c>
      <c r="L144" s="41"/>
      <c r="M144" s="41"/>
      <c r="N144" s="32" t="s">
        <v>172</v>
      </c>
    </row>
    <row r="145" spans="1:14" ht="60">
      <c r="A145" s="8"/>
      <c r="B145" s="8"/>
      <c r="C145" s="8"/>
      <c r="D145" s="8"/>
      <c r="E145" s="8"/>
      <c r="F145" s="8"/>
      <c r="G145" s="40"/>
      <c r="H145" s="26" t="s">
        <v>161</v>
      </c>
      <c r="I145" s="15" t="s">
        <v>55</v>
      </c>
      <c r="J145" s="16">
        <v>244</v>
      </c>
      <c r="K145" s="17">
        <v>92106</v>
      </c>
      <c r="L145" s="40"/>
      <c r="M145" s="41"/>
      <c r="N145" s="32" t="s">
        <v>173</v>
      </c>
    </row>
    <row r="146" spans="1:14" ht="90">
      <c r="A146" s="8"/>
      <c r="B146" s="8"/>
      <c r="C146" s="8"/>
      <c r="D146" s="8"/>
      <c r="E146" s="8"/>
      <c r="F146" s="8"/>
      <c r="G146" s="1" t="s">
        <v>60</v>
      </c>
      <c r="H146" s="26" t="s">
        <v>164</v>
      </c>
      <c r="I146" s="15" t="s">
        <v>57</v>
      </c>
      <c r="J146" s="16" t="s">
        <v>36</v>
      </c>
      <c r="K146" s="17">
        <v>1201230.68</v>
      </c>
      <c r="L146" s="1" t="s">
        <v>200</v>
      </c>
      <c r="M146" s="41"/>
      <c r="N146" s="33" t="s">
        <v>224</v>
      </c>
    </row>
    <row r="147" spans="1:14" ht="75">
      <c r="A147" s="8"/>
      <c r="B147" s="8"/>
      <c r="C147" s="8"/>
      <c r="D147" s="8"/>
      <c r="E147" s="8"/>
      <c r="F147" s="8"/>
      <c r="G147" s="37" t="s">
        <v>10</v>
      </c>
      <c r="H147" s="26">
        <v>1001</v>
      </c>
      <c r="I147" s="15" t="s">
        <v>74</v>
      </c>
      <c r="J147" s="16">
        <v>321</v>
      </c>
      <c r="K147" s="17">
        <v>838689</v>
      </c>
      <c r="L147" s="1" t="s">
        <v>201</v>
      </c>
      <c r="M147" s="41"/>
      <c r="N147" s="33" t="s">
        <v>225</v>
      </c>
    </row>
    <row r="148" spans="1:14" ht="60">
      <c r="A148" s="8"/>
      <c r="B148" s="8"/>
      <c r="C148" s="8"/>
      <c r="D148" s="8"/>
      <c r="E148" s="8"/>
      <c r="F148" s="8"/>
      <c r="G148" s="40"/>
      <c r="H148" s="26" t="s">
        <v>165</v>
      </c>
      <c r="I148" s="15" t="s">
        <v>31</v>
      </c>
      <c r="J148" s="16">
        <v>244</v>
      </c>
      <c r="K148" s="17">
        <v>98115.51</v>
      </c>
      <c r="L148" s="1" t="s">
        <v>198</v>
      </c>
      <c r="M148" s="41"/>
      <c r="N148" s="33" t="s">
        <v>187</v>
      </c>
    </row>
    <row r="149" spans="1:14" ht="60" customHeight="1">
      <c r="A149" s="8"/>
      <c r="B149" s="8"/>
      <c r="C149" s="8"/>
      <c r="D149" s="8"/>
      <c r="E149" s="8"/>
      <c r="F149" s="8"/>
      <c r="G149" s="37" t="s">
        <v>188</v>
      </c>
      <c r="H149" s="26" t="s">
        <v>166</v>
      </c>
      <c r="I149" s="15">
        <v>2030199990</v>
      </c>
      <c r="J149" s="16">
        <v>812</v>
      </c>
      <c r="K149" s="17">
        <v>447531.54</v>
      </c>
      <c r="L149" s="37" t="s">
        <v>196</v>
      </c>
      <c r="M149" s="41"/>
      <c r="N149" s="33" t="s">
        <v>226</v>
      </c>
    </row>
    <row r="150" spans="1:14" ht="105">
      <c r="A150" s="8"/>
      <c r="B150" s="8"/>
      <c r="C150" s="8"/>
      <c r="D150" s="8"/>
      <c r="E150" s="8"/>
      <c r="F150" s="8"/>
      <c r="G150" s="41"/>
      <c r="H150" s="26" t="s">
        <v>166</v>
      </c>
      <c r="I150" s="15">
        <v>2010299990</v>
      </c>
      <c r="J150" s="16">
        <v>811</v>
      </c>
      <c r="K150" s="17">
        <v>2629433.08</v>
      </c>
      <c r="L150" s="41"/>
      <c r="M150" s="41"/>
      <c r="N150" s="33" t="s">
        <v>227</v>
      </c>
    </row>
    <row r="151" spans="1:14" ht="150">
      <c r="A151" s="8"/>
      <c r="B151" s="8"/>
      <c r="C151" s="8"/>
      <c r="D151" s="8"/>
      <c r="E151" s="8"/>
      <c r="F151" s="8"/>
      <c r="G151" s="41"/>
      <c r="H151" s="26" t="s">
        <v>166</v>
      </c>
      <c r="I151" s="15">
        <v>2030199990</v>
      </c>
      <c r="J151" s="16" t="s">
        <v>149</v>
      </c>
      <c r="K151" s="17">
        <v>3000000</v>
      </c>
      <c r="L151" s="41"/>
      <c r="M151" s="41"/>
      <c r="N151" s="33" t="s">
        <v>228</v>
      </c>
    </row>
    <row r="152" spans="1:14" ht="285">
      <c r="A152" s="8"/>
      <c r="B152" s="8"/>
      <c r="C152" s="8"/>
      <c r="D152" s="8"/>
      <c r="E152" s="8"/>
      <c r="F152" s="8"/>
      <c r="G152" s="40"/>
      <c r="H152" s="26" t="s">
        <v>166</v>
      </c>
      <c r="I152" s="15">
        <v>2030199990</v>
      </c>
      <c r="J152" s="16" t="s">
        <v>149</v>
      </c>
      <c r="K152" s="17">
        <v>881266.64</v>
      </c>
      <c r="L152" s="40"/>
      <c r="M152" s="41"/>
      <c r="N152" s="33" t="s">
        <v>229</v>
      </c>
    </row>
    <row r="153" spans="1:14" ht="120">
      <c r="A153" s="8"/>
      <c r="B153" s="8"/>
      <c r="C153" s="8"/>
      <c r="D153" s="8"/>
      <c r="E153" s="8"/>
      <c r="F153" s="8"/>
      <c r="G153" s="1" t="s">
        <v>77</v>
      </c>
      <c r="H153" s="26" t="s">
        <v>167</v>
      </c>
      <c r="I153" s="15" t="s">
        <v>65</v>
      </c>
      <c r="J153" s="16">
        <v>244</v>
      </c>
      <c r="K153" s="17">
        <v>65328</v>
      </c>
      <c r="L153" s="1" t="s">
        <v>202</v>
      </c>
      <c r="M153" s="41"/>
      <c r="N153" s="33" t="s">
        <v>174</v>
      </c>
    </row>
    <row r="154" spans="1:14" ht="15" customHeight="1">
      <c r="A154" s="8"/>
      <c r="B154" s="8"/>
      <c r="C154" s="8"/>
      <c r="D154" s="8"/>
      <c r="E154" s="8"/>
      <c r="F154" s="8"/>
      <c r="G154" s="37" t="s">
        <v>10</v>
      </c>
      <c r="H154" s="26" t="s">
        <v>159</v>
      </c>
      <c r="I154" s="15" t="s">
        <v>37</v>
      </c>
      <c r="J154" s="16" t="s">
        <v>38</v>
      </c>
      <c r="K154" s="17">
        <v>850306.94</v>
      </c>
      <c r="L154" s="37" t="s">
        <v>194</v>
      </c>
      <c r="M154" s="41"/>
      <c r="N154" s="59" t="s">
        <v>230</v>
      </c>
    </row>
    <row r="155" spans="1:14" ht="15" customHeight="1">
      <c r="A155" s="8"/>
      <c r="B155" s="8"/>
      <c r="C155" s="8"/>
      <c r="D155" s="8"/>
      <c r="E155" s="8"/>
      <c r="F155" s="8"/>
      <c r="G155" s="41"/>
      <c r="H155" s="26" t="s">
        <v>159</v>
      </c>
      <c r="I155" s="15" t="s">
        <v>37</v>
      </c>
      <c r="J155" s="16" t="s">
        <v>38</v>
      </c>
      <c r="K155" s="17">
        <v>403460.49</v>
      </c>
      <c r="L155" s="41"/>
      <c r="M155" s="41"/>
      <c r="N155" s="41"/>
    </row>
    <row r="156" spans="1:14" ht="15" customHeight="1">
      <c r="A156" s="8"/>
      <c r="B156" s="8"/>
      <c r="C156" s="8"/>
      <c r="D156" s="8"/>
      <c r="E156" s="8"/>
      <c r="F156" s="8"/>
      <c r="G156" s="41"/>
      <c r="H156" s="26" t="s">
        <v>159</v>
      </c>
      <c r="I156" s="15" t="s">
        <v>37</v>
      </c>
      <c r="J156" s="16" t="s">
        <v>38</v>
      </c>
      <c r="K156" s="17">
        <v>419394.99</v>
      </c>
      <c r="L156" s="40"/>
      <c r="M156" s="41"/>
      <c r="N156" s="40"/>
    </row>
    <row r="157" spans="1:14" ht="23.25" customHeight="1">
      <c r="A157" s="8"/>
      <c r="B157" s="8"/>
      <c r="C157" s="8"/>
      <c r="D157" s="8"/>
      <c r="E157" s="8"/>
      <c r="F157" s="8"/>
      <c r="G157" s="41"/>
      <c r="H157" s="26" t="s">
        <v>161</v>
      </c>
      <c r="I157" s="15" t="s">
        <v>152</v>
      </c>
      <c r="J157" s="16">
        <v>122</v>
      </c>
      <c r="K157" s="17">
        <v>4200</v>
      </c>
      <c r="L157" s="37" t="s">
        <v>201</v>
      </c>
      <c r="M157" s="41"/>
      <c r="N157" s="59" t="s">
        <v>189</v>
      </c>
    </row>
    <row r="158" spans="1:14" ht="23.25" customHeight="1">
      <c r="A158" s="8"/>
      <c r="B158" s="8"/>
      <c r="C158" s="8"/>
      <c r="D158" s="8"/>
      <c r="E158" s="8"/>
      <c r="F158" s="8"/>
      <c r="G158" s="41"/>
      <c r="H158" s="26" t="s">
        <v>161</v>
      </c>
      <c r="I158" s="15" t="s">
        <v>152</v>
      </c>
      <c r="J158" s="16">
        <v>122</v>
      </c>
      <c r="K158" s="17">
        <v>11940</v>
      </c>
      <c r="L158" s="41"/>
      <c r="M158" s="41"/>
      <c r="N158" s="41"/>
    </row>
    <row r="159" spans="1:14" ht="23.25" customHeight="1">
      <c r="A159" s="8"/>
      <c r="B159" s="8"/>
      <c r="C159" s="8"/>
      <c r="D159" s="8"/>
      <c r="E159" s="8"/>
      <c r="F159" s="8"/>
      <c r="G159" s="40"/>
      <c r="H159" s="26" t="s">
        <v>161</v>
      </c>
      <c r="I159" s="15" t="s">
        <v>152</v>
      </c>
      <c r="J159" s="16">
        <v>122</v>
      </c>
      <c r="K159" s="17">
        <v>26900</v>
      </c>
      <c r="L159" s="40"/>
      <c r="M159" s="41"/>
      <c r="N159" s="40"/>
    </row>
    <row r="160" spans="1:14" ht="75">
      <c r="A160" s="8"/>
      <c r="B160" s="8"/>
      <c r="C160" s="8"/>
      <c r="D160" s="8"/>
      <c r="E160" s="8"/>
      <c r="F160" s="8"/>
      <c r="G160" s="1" t="s">
        <v>25</v>
      </c>
      <c r="H160" s="26">
        <v>503</v>
      </c>
      <c r="I160" s="15" t="s">
        <v>48</v>
      </c>
      <c r="J160" s="16">
        <v>244</v>
      </c>
      <c r="K160" s="17">
        <v>2000000</v>
      </c>
      <c r="L160" s="1" t="s">
        <v>203</v>
      </c>
      <c r="M160" s="41"/>
      <c r="N160" s="33" t="s">
        <v>231</v>
      </c>
    </row>
    <row r="161" spans="1:14" ht="60">
      <c r="A161" s="8"/>
      <c r="B161" s="8"/>
      <c r="C161" s="8"/>
      <c r="D161" s="8"/>
      <c r="E161" s="8"/>
      <c r="F161" s="8"/>
      <c r="G161" s="1" t="s">
        <v>10</v>
      </c>
      <c r="H161" s="26" t="s">
        <v>159</v>
      </c>
      <c r="I161" s="15" t="s">
        <v>18</v>
      </c>
      <c r="J161" s="16" t="s">
        <v>17</v>
      </c>
      <c r="K161" s="17">
        <v>11198831.12</v>
      </c>
      <c r="L161" s="1" t="s">
        <v>198</v>
      </c>
      <c r="M161" s="41"/>
      <c r="N161" s="33" t="s">
        <v>190</v>
      </c>
    </row>
    <row r="162" spans="1:14" ht="165">
      <c r="A162" s="8"/>
      <c r="B162" s="8"/>
      <c r="C162" s="8"/>
      <c r="D162" s="8"/>
      <c r="E162" s="8"/>
      <c r="F162" s="8"/>
      <c r="G162" s="1" t="s">
        <v>47</v>
      </c>
      <c r="H162" s="26" t="s">
        <v>161</v>
      </c>
      <c r="I162" s="15" t="s">
        <v>55</v>
      </c>
      <c r="J162" s="16">
        <v>244</v>
      </c>
      <c r="K162" s="17">
        <v>1585951.2</v>
      </c>
      <c r="L162" s="1" t="s">
        <v>199</v>
      </c>
      <c r="M162" s="41"/>
      <c r="N162" s="33" t="s">
        <v>232</v>
      </c>
    </row>
    <row r="163" spans="1:14" ht="60">
      <c r="A163" s="8"/>
      <c r="B163" s="8"/>
      <c r="C163" s="8"/>
      <c r="D163" s="8"/>
      <c r="E163" s="8"/>
      <c r="F163" s="8"/>
      <c r="G163" s="37" t="s">
        <v>10</v>
      </c>
      <c r="H163" s="26" t="s">
        <v>161</v>
      </c>
      <c r="I163" s="15" t="s">
        <v>153</v>
      </c>
      <c r="J163" s="16">
        <v>244</v>
      </c>
      <c r="K163" s="17">
        <v>315000</v>
      </c>
      <c r="L163" s="1" t="s">
        <v>204</v>
      </c>
      <c r="M163" s="41"/>
      <c r="N163" s="1" t="s">
        <v>249</v>
      </c>
    </row>
    <row r="164" spans="1:14" ht="36" customHeight="1">
      <c r="A164" s="8"/>
      <c r="B164" s="8"/>
      <c r="C164" s="8"/>
      <c r="D164" s="8"/>
      <c r="E164" s="8"/>
      <c r="F164" s="8"/>
      <c r="G164" s="41"/>
      <c r="H164" s="26" t="s">
        <v>161</v>
      </c>
      <c r="I164" s="15" t="s">
        <v>150</v>
      </c>
      <c r="J164" s="16" t="s">
        <v>17</v>
      </c>
      <c r="K164" s="17">
        <v>659029.15</v>
      </c>
      <c r="L164" s="37" t="s">
        <v>195</v>
      </c>
      <c r="M164" s="41"/>
      <c r="N164" s="37" t="s">
        <v>233</v>
      </c>
    </row>
    <row r="165" spans="1:14" ht="36" customHeight="1">
      <c r="A165" s="8"/>
      <c r="B165" s="8"/>
      <c r="C165" s="8"/>
      <c r="D165" s="8"/>
      <c r="E165" s="8"/>
      <c r="F165" s="8"/>
      <c r="G165" s="41"/>
      <c r="H165" s="26" t="s">
        <v>161</v>
      </c>
      <c r="I165" s="15" t="s">
        <v>150</v>
      </c>
      <c r="J165" s="16" t="s">
        <v>17</v>
      </c>
      <c r="K165" s="17">
        <v>674034.42</v>
      </c>
      <c r="L165" s="41"/>
      <c r="M165" s="41"/>
      <c r="N165" s="41"/>
    </row>
    <row r="166" spans="1:14" ht="36" customHeight="1">
      <c r="A166" s="8"/>
      <c r="B166" s="8"/>
      <c r="C166" s="8"/>
      <c r="D166" s="8"/>
      <c r="E166" s="8"/>
      <c r="F166" s="8"/>
      <c r="G166" s="40"/>
      <c r="H166" s="26" t="s">
        <v>161</v>
      </c>
      <c r="I166" s="15" t="s">
        <v>150</v>
      </c>
      <c r="J166" s="16" t="s">
        <v>17</v>
      </c>
      <c r="K166" s="17">
        <v>1801274</v>
      </c>
      <c r="L166" s="40"/>
      <c r="M166" s="41"/>
      <c r="N166" s="40"/>
    </row>
    <row r="167" spans="1:14" ht="60">
      <c r="A167" s="8"/>
      <c r="B167" s="8"/>
      <c r="C167" s="8"/>
      <c r="D167" s="8"/>
      <c r="E167" s="8"/>
      <c r="F167" s="8"/>
      <c r="G167" s="1" t="s">
        <v>25</v>
      </c>
      <c r="H167" s="26" t="s">
        <v>164</v>
      </c>
      <c r="I167" s="15">
        <v>1530199990</v>
      </c>
      <c r="J167" s="16">
        <v>244</v>
      </c>
      <c r="K167" s="17">
        <v>400000</v>
      </c>
      <c r="L167" s="1" t="s">
        <v>200</v>
      </c>
      <c r="M167" s="41"/>
      <c r="N167" s="1" t="s">
        <v>246</v>
      </c>
    </row>
    <row r="168" spans="1:14" ht="75">
      <c r="A168" s="8"/>
      <c r="B168" s="8"/>
      <c r="C168" s="8"/>
      <c r="D168" s="8"/>
      <c r="E168" s="8"/>
      <c r="F168" s="8"/>
      <c r="G168" s="1" t="s">
        <v>188</v>
      </c>
      <c r="H168" s="26" t="s">
        <v>162</v>
      </c>
      <c r="I168" s="15" t="s">
        <v>147</v>
      </c>
      <c r="J168" s="16" t="s">
        <v>36</v>
      </c>
      <c r="K168" s="17">
        <v>254333.34</v>
      </c>
      <c r="L168" s="1" t="s">
        <v>196</v>
      </c>
      <c r="M168" s="41"/>
      <c r="N168" s="1" t="s">
        <v>191</v>
      </c>
    </row>
    <row r="169" spans="1:14" ht="83.25" customHeight="1">
      <c r="A169" s="8"/>
      <c r="B169" s="8"/>
      <c r="C169" s="8"/>
      <c r="D169" s="8"/>
      <c r="E169" s="8"/>
      <c r="F169" s="8"/>
      <c r="G169" s="37" t="s">
        <v>47</v>
      </c>
      <c r="H169" s="26" t="s">
        <v>161</v>
      </c>
      <c r="I169" s="15" t="s">
        <v>55</v>
      </c>
      <c r="J169" s="16" t="s">
        <v>36</v>
      </c>
      <c r="K169" s="17">
        <v>297000</v>
      </c>
      <c r="L169" s="37" t="s">
        <v>199</v>
      </c>
      <c r="M169" s="41"/>
      <c r="N169" s="1" t="s">
        <v>235</v>
      </c>
    </row>
    <row r="170" spans="1:14" ht="83.25" customHeight="1">
      <c r="A170" s="8"/>
      <c r="B170" s="8"/>
      <c r="C170" s="8"/>
      <c r="D170" s="8"/>
      <c r="E170" s="8"/>
      <c r="F170" s="8"/>
      <c r="G170" s="40"/>
      <c r="H170" s="26" t="s">
        <v>161</v>
      </c>
      <c r="I170" s="15" t="s">
        <v>55</v>
      </c>
      <c r="J170" s="16" t="s">
        <v>36</v>
      </c>
      <c r="K170" s="17">
        <v>1000000</v>
      </c>
      <c r="L170" s="40"/>
      <c r="M170" s="41"/>
      <c r="N170" s="1" t="s">
        <v>175</v>
      </c>
    </row>
    <row r="171" spans="1:14" ht="75">
      <c r="A171" s="8"/>
      <c r="B171" s="8"/>
      <c r="C171" s="8"/>
      <c r="D171" s="8"/>
      <c r="E171" s="8"/>
      <c r="F171" s="8"/>
      <c r="G171" s="1" t="s">
        <v>10</v>
      </c>
      <c r="H171" s="26" t="s">
        <v>161</v>
      </c>
      <c r="I171" s="15" t="s">
        <v>154</v>
      </c>
      <c r="J171" s="16" t="s">
        <v>155</v>
      </c>
      <c r="K171" s="17">
        <v>100000</v>
      </c>
      <c r="L171" s="1" t="s">
        <v>205</v>
      </c>
      <c r="M171" s="41"/>
      <c r="N171" s="1" t="s">
        <v>176</v>
      </c>
    </row>
    <row r="172" spans="1:14" ht="45" customHeight="1">
      <c r="A172" s="8"/>
      <c r="B172" s="8"/>
      <c r="C172" s="8"/>
      <c r="D172" s="8"/>
      <c r="E172" s="8"/>
      <c r="F172" s="8"/>
      <c r="G172" s="37" t="s">
        <v>25</v>
      </c>
      <c r="H172" s="26" t="s">
        <v>164</v>
      </c>
      <c r="I172" s="15" t="s">
        <v>57</v>
      </c>
      <c r="J172" s="16">
        <v>244</v>
      </c>
      <c r="K172" s="17">
        <v>176339.69</v>
      </c>
      <c r="L172" s="37" t="s">
        <v>200</v>
      </c>
      <c r="M172" s="41"/>
      <c r="N172" s="1" t="s">
        <v>177</v>
      </c>
    </row>
    <row r="173" spans="1:14" ht="60">
      <c r="A173" s="8"/>
      <c r="B173" s="8"/>
      <c r="C173" s="8"/>
      <c r="D173" s="8"/>
      <c r="E173" s="8"/>
      <c r="F173" s="8"/>
      <c r="G173" s="40"/>
      <c r="H173" s="26" t="s">
        <v>164</v>
      </c>
      <c r="I173" s="15">
        <v>1530199990</v>
      </c>
      <c r="J173" s="16">
        <v>244</v>
      </c>
      <c r="K173" s="17">
        <v>20829.6</v>
      </c>
      <c r="L173" s="40"/>
      <c r="M173" s="41"/>
      <c r="N173" s="1" t="s">
        <v>251</v>
      </c>
    </row>
    <row r="174" spans="1:14" ht="90">
      <c r="A174" s="8"/>
      <c r="B174" s="8"/>
      <c r="C174" s="8"/>
      <c r="D174" s="8"/>
      <c r="E174" s="8"/>
      <c r="F174" s="8"/>
      <c r="G174" s="1" t="s">
        <v>25</v>
      </c>
      <c r="H174" s="26">
        <v>503</v>
      </c>
      <c r="I174" s="15" t="s">
        <v>51</v>
      </c>
      <c r="J174" s="16" t="s">
        <v>36</v>
      </c>
      <c r="K174" s="34">
        <v>28500</v>
      </c>
      <c r="L174" s="36" t="s">
        <v>196</v>
      </c>
      <c r="M174" s="41"/>
      <c r="N174" s="1" t="s">
        <v>135</v>
      </c>
    </row>
    <row r="175" spans="1:14" ht="90">
      <c r="A175" s="8"/>
      <c r="B175" s="8"/>
      <c r="C175" s="8"/>
      <c r="D175" s="8"/>
      <c r="E175" s="8"/>
      <c r="F175" s="8"/>
      <c r="G175" s="1" t="s">
        <v>25</v>
      </c>
      <c r="H175" s="26">
        <v>503</v>
      </c>
      <c r="I175" s="15" t="s">
        <v>51</v>
      </c>
      <c r="J175" s="16" t="s">
        <v>36</v>
      </c>
      <c r="K175" s="34">
        <v>100</v>
      </c>
      <c r="L175" s="36"/>
      <c r="M175" s="41"/>
      <c r="N175" s="1" t="s">
        <v>136</v>
      </c>
    </row>
    <row r="176" spans="1:14" ht="75">
      <c r="A176" s="8"/>
      <c r="B176" s="8"/>
      <c r="C176" s="8"/>
      <c r="D176" s="8"/>
      <c r="E176" s="8"/>
      <c r="F176" s="8"/>
      <c r="G176" s="1" t="s">
        <v>10</v>
      </c>
      <c r="H176" s="26">
        <v>702</v>
      </c>
      <c r="I176" s="15" t="s">
        <v>54</v>
      </c>
      <c r="J176" s="16" t="s">
        <v>17</v>
      </c>
      <c r="K176" s="34">
        <v>46600</v>
      </c>
      <c r="L176" s="1" t="s">
        <v>194</v>
      </c>
      <c r="M176" s="41"/>
      <c r="N176" s="1" t="s">
        <v>137</v>
      </c>
    </row>
    <row r="177" spans="1:14" ht="90">
      <c r="A177" s="8"/>
      <c r="B177" s="8"/>
      <c r="C177" s="8"/>
      <c r="D177" s="8"/>
      <c r="E177" s="8"/>
      <c r="F177" s="8"/>
      <c r="G177" s="1" t="s">
        <v>25</v>
      </c>
      <c r="H177" s="26">
        <v>503</v>
      </c>
      <c r="I177" s="15">
        <v>2050699990</v>
      </c>
      <c r="J177" s="16">
        <v>244</v>
      </c>
      <c r="K177" s="35">
        <v>30000</v>
      </c>
      <c r="L177" s="1" t="s">
        <v>196</v>
      </c>
      <c r="M177" s="41"/>
      <c r="N177" s="1" t="s">
        <v>138</v>
      </c>
    </row>
    <row r="178" spans="1:14" ht="90">
      <c r="A178" s="8"/>
      <c r="B178" s="8"/>
      <c r="C178" s="8"/>
      <c r="D178" s="8"/>
      <c r="E178" s="8"/>
      <c r="F178" s="8"/>
      <c r="G178" s="37" t="s">
        <v>10</v>
      </c>
      <c r="H178" s="26">
        <v>801</v>
      </c>
      <c r="I178" s="15" t="s">
        <v>90</v>
      </c>
      <c r="J178" s="16" t="s">
        <v>17</v>
      </c>
      <c r="K178" s="35">
        <v>30000</v>
      </c>
      <c r="L178" s="37" t="s">
        <v>192</v>
      </c>
      <c r="M178" s="41"/>
      <c r="N178" s="1" t="s">
        <v>134</v>
      </c>
    </row>
    <row r="179" spans="1:14" ht="105">
      <c r="A179" s="8"/>
      <c r="B179" s="8"/>
      <c r="C179" s="8"/>
      <c r="D179" s="8"/>
      <c r="E179" s="8"/>
      <c r="F179" s="8"/>
      <c r="G179" s="38"/>
      <c r="H179" s="26">
        <v>801</v>
      </c>
      <c r="I179" s="15" t="s">
        <v>90</v>
      </c>
      <c r="J179" s="16" t="s">
        <v>17</v>
      </c>
      <c r="K179" s="35">
        <v>30000</v>
      </c>
      <c r="L179" s="38"/>
      <c r="M179" s="40"/>
      <c r="N179" s="1" t="s">
        <v>133</v>
      </c>
    </row>
    <row r="180" spans="1:14" ht="15" customHeight="1">
      <c r="A180" s="8"/>
      <c r="B180" s="8"/>
      <c r="C180" s="8"/>
      <c r="D180" s="8"/>
      <c r="E180" s="8"/>
      <c r="F180" s="8"/>
      <c r="G180" s="1" t="s">
        <v>77</v>
      </c>
      <c r="H180" s="26">
        <v>1004</v>
      </c>
      <c r="I180" s="2" t="s">
        <v>26</v>
      </c>
      <c r="J180" s="3" t="s">
        <v>24</v>
      </c>
      <c r="K180" s="4">
        <v>12</v>
      </c>
      <c r="L180" s="61" t="s">
        <v>22</v>
      </c>
      <c r="M180" s="62"/>
      <c r="N180" s="63"/>
    </row>
    <row r="181" spans="1:14" ht="15">
      <c r="A181" s="8"/>
      <c r="B181" s="8"/>
      <c r="C181" s="8"/>
      <c r="D181" s="8"/>
      <c r="E181" s="8"/>
      <c r="F181" s="8"/>
      <c r="G181" s="37" t="s">
        <v>10</v>
      </c>
      <c r="H181" s="26">
        <v>401</v>
      </c>
      <c r="I181" s="2" t="s">
        <v>53</v>
      </c>
      <c r="J181" s="3" t="s">
        <v>17</v>
      </c>
      <c r="K181" s="4">
        <v>95062</v>
      </c>
      <c r="L181" s="64"/>
      <c r="M181" s="65"/>
      <c r="N181" s="66"/>
    </row>
    <row r="182" spans="1:14" ht="15">
      <c r="A182" s="8"/>
      <c r="B182" s="8"/>
      <c r="C182" s="8"/>
      <c r="D182" s="8"/>
      <c r="E182" s="8"/>
      <c r="F182" s="8"/>
      <c r="G182" s="38"/>
      <c r="H182" s="26">
        <v>503</v>
      </c>
      <c r="I182" s="2">
        <v>2050785150</v>
      </c>
      <c r="J182" s="3">
        <v>244</v>
      </c>
      <c r="K182" s="4">
        <v>122000</v>
      </c>
      <c r="L182" s="64"/>
      <c r="M182" s="65"/>
      <c r="N182" s="66"/>
    </row>
    <row r="183" spans="1:14" ht="15">
      <c r="A183" s="8"/>
      <c r="B183" s="8"/>
      <c r="C183" s="8"/>
      <c r="D183" s="8"/>
      <c r="E183" s="8"/>
      <c r="F183" s="8"/>
      <c r="G183" s="1" t="s">
        <v>25</v>
      </c>
      <c r="H183" s="26">
        <v>503</v>
      </c>
      <c r="I183" s="2" t="s">
        <v>71</v>
      </c>
      <c r="J183" s="3" t="s">
        <v>36</v>
      </c>
      <c r="K183" s="4">
        <v>256000</v>
      </c>
      <c r="L183" s="64"/>
      <c r="M183" s="65"/>
      <c r="N183" s="66"/>
    </row>
    <row r="184" spans="1:14" ht="15">
      <c r="A184" s="8"/>
      <c r="B184" s="8"/>
      <c r="C184" s="8"/>
      <c r="D184" s="8"/>
      <c r="E184" s="8"/>
      <c r="F184" s="8"/>
      <c r="G184" s="1" t="s">
        <v>10</v>
      </c>
      <c r="H184" s="26">
        <v>701</v>
      </c>
      <c r="I184" s="2" t="s">
        <v>78</v>
      </c>
      <c r="J184" s="3" t="s">
        <v>17</v>
      </c>
      <c r="K184" s="4">
        <v>200000</v>
      </c>
      <c r="L184" s="64"/>
      <c r="M184" s="65"/>
      <c r="N184" s="66"/>
    </row>
    <row r="185" spans="1:14" ht="15">
      <c r="A185" s="8"/>
      <c r="B185" s="8"/>
      <c r="C185" s="8"/>
      <c r="D185" s="8"/>
      <c r="E185" s="8"/>
      <c r="F185" s="8"/>
      <c r="G185" s="37" t="s">
        <v>77</v>
      </c>
      <c r="H185" s="26">
        <v>1004</v>
      </c>
      <c r="I185" s="2" t="s">
        <v>88</v>
      </c>
      <c r="J185" s="3" t="s">
        <v>89</v>
      </c>
      <c r="K185" s="4">
        <v>-467821.06</v>
      </c>
      <c r="L185" s="64"/>
      <c r="M185" s="65"/>
      <c r="N185" s="66"/>
    </row>
    <row r="186" spans="1:14" ht="15">
      <c r="A186" s="8"/>
      <c r="B186" s="8"/>
      <c r="C186" s="8"/>
      <c r="D186" s="8"/>
      <c r="E186" s="8"/>
      <c r="F186" s="8"/>
      <c r="G186" s="38"/>
      <c r="H186" s="26">
        <v>1004</v>
      </c>
      <c r="I186" s="2" t="s">
        <v>88</v>
      </c>
      <c r="J186" s="3" t="s">
        <v>89</v>
      </c>
      <c r="K186" s="4">
        <v>-24375.37</v>
      </c>
      <c r="L186" s="64"/>
      <c r="M186" s="65"/>
      <c r="N186" s="66"/>
    </row>
    <row r="187" spans="1:14" ht="15">
      <c r="A187" s="8"/>
      <c r="B187" s="8"/>
      <c r="C187" s="8"/>
      <c r="D187" s="8"/>
      <c r="E187" s="8"/>
      <c r="F187" s="8"/>
      <c r="G187" s="1"/>
      <c r="H187" s="84" t="s">
        <v>13</v>
      </c>
      <c r="I187" s="84"/>
      <c r="J187" s="84"/>
      <c r="K187" s="9">
        <f>SUM(K86:K186)</f>
        <v>82391232.71</v>
      </c>
      <c r="L187" s="1"/>
      <c r="M187" s="1"/>
      <c r="N187" s="1"/>
    </row>
    <row r="188" spans="1:14" ht="15">
      <c r="A188" s="8"/>
      <c r="B188" s="8"/>
      <c r="C188" s="8"/>
      <c r="D188" s="8"/>
      <c r="E188" s="8"/>
      <c r="F188" s="8"/>
      <c r="G188" s="8"/>
      <c r="H188" s="18"/>
      <c r="I188" s="19"/>
      <c r="J188" s="20"/>
      <c r="K188" s="21"/>
      <c r="L188" s="8"/>
      <c r="M188" s="8"/>
      <c r="N188" s="8"/>
    </row>
    <row r="189" spans="8:11" ht="15">
      <c r="H189" s="18"/>
      <c r="I189" s="19"/>
      <c r="J189" s="20"/>
      <c r="K189" s="21"/>
    </row>
    <row r="190" spans="8:11" ht="15">
      <c r="H190" s="18"/>
      <c r="I190" s="19"/>
      <c r="J190" s="20"/>
      <c r="K190" s="21"/>
    </row>
    <row r="191" spans="8:11" ht="15">
      <c r="H191" s="18"/>
      <c r="I191" s="19"/>
      <c r="J191" s="20"/>
      <c r="K191" s="21"/>
    </row>
    <row r="192" spans="8:11" ht="15">
      <c r="H192" s="18"/>
      <c r="I192" s="19"/>
      <c r="J192" s="20"/>
      <c r="K192" s="21"/>
    </row>
    <row r="193" spans="8:11" ht="15">
      <c r="H193" s="18"/>
      <c r="I193" s="19"/>
      <c r="J193" s="20"/>
      <c r="K193" s="21"/>
    </row>
    <row r="194" spans="6:11" ht="15">
      <c r="F194" s="7"/>
      <c r="H194" s="18"/>
      <c r="I194" s="19"/>
      <c r="J194" s="20"/>
      <c r="K194" s="21"/>
    </row>
    <row r="195" spans="8:11" ht="15">
      <c r="H195" s="18"/>
      <c r="I195" s="19"/>
      <c r="J195" s="20"/>
      <c r="K195" s="21"/>
    </row>
    <row r="196" spans="8:11" ht="15">
      <c r="H196" s="18"/>
      <c r="I196" s="19"/>
      <c r="J196" s="20"/>
      <c r="K196" s="21"/>
    </row>
    <row r="197" spans="8:11" ht="15">
      <c r="H197" s="18"/>
      <c r="I197" s="19"/>
      <c r="J197" s="20"/>
      <c r="K197" s="21"/>
    </row>
    <row r="198" spans="8:11" ht="15">
      <c r="H198" s="18"/>
      <c r="I198" s="19"/>
      <c r="J198" s="20"/>
      <c r="K198" s="22"/>
    </row>
    <row r="199" spans="8:11" ht="15">
      <c r="H199" s="18"/>
      <c r="I199" s="19"/>
      <c r="J199" s="20"/>
      <c r="K199" s="22"/>
    </row>
    <row r="200" spans="8:11" ht="15">
      <c r="H200" s="87"/>
      <c r="I200" s="87"/>
      <c r="J200" s="87"/>
      <c r="K200" s="8"/>
    </row>
    <row r="201" spans="8:11" ht="15">
      <c r="H201" s="23"/>
      <c r="I201" s="23"/>
      <c r="J201" s="23"/>
      <c r="K201" s="8"/>
    </row>
    <row r="202" spans="8:11" ht="15">
      <c r="H202" s="8"/>
      <c r="I202" s="8"/>
      <c r="J202" s="8"/>
      <c r="K202" s="8"/>
    </row>
    <row r="203" spans="8:11" ht="15">
      <c r="H203" s="8"/>
      <c r="I203" s="8"/>
      <c r="J203" s="8"/>
      <c r="K203" s="8"/>
    </row>
    <row r="204" spans="8:11" ht="15">
      <c r="H204" s="8"/>
      <c r="I204" s="8"/>
      <c r="J204" s="8"/>
      <c r="K204" s="8"/>
    </row>
  </sheetData>
  <sheetProtection/>
  <autoFilter ref="A5:N187"/>
  <mergeCells count="172">
    <mergeCell ref="A6:A39"/>
    <mergeCell ref="N6:N39"/>
    <mergeCell ref="F6:F39"/>
    <mergeCell ref="E6:E39"/>
    <mergeCell ref="D6:D39"/>
    <mergeCell ref="C6:C39"/>
    <mergeCell ref="B6:B39"/>
    <mergeCell ref="L80:L82"/>
    <mergeCell ref="L112:L113"/>
    <mergeCell ref="L108:L111"/>
    <mergeCell ref="A41:A45"/>
    <mergeCell ref="H52:H53"/>
    <mergeCell ref="I52:I53"/>
    <mergeCell ref="J52:J53"/>
    <mergeCell ref="B80:B81"/>
    <mergeCell ref="H187:J187"/>
    <mergeCell ref="C54:C55"/>
    <mergeCell ref="A54:A55"/>
    <mergeCell ref="B54:B55"/>
    <mergeCell ref="B56:B57"/>
    <mergeCell ref="G134:G135"/>
    <mergeCell ref="A80:A82"/>
    <mergeCell ref="A85:N85"/>
    <mergeCell ref="B41:B45"/>
    <mergeCell ref="K62:K64"/>
    <mergeCell ref="L47:N47"/>
    <mergeCell ref="D54:D55"/>
    <mergeCell ref="G52:G53"/>
    <mergeCell ref="B52:B53"/>
    <mergeCell ref="A52:A53"/>
    <mergeCell ref="C56:C57"/>
    <mergeCell ref="E54:E55"/>
    <mergeCell ref="M46:N46"/>
    <mergeCell ref="C41:C45"/>
    <mergeCell ref="D41:D45"/>
    <mergeCell ref="E41:E45"/>
    <mergeCell ref="F41:F45"/>
    <mergeCell ref="G41:G45"/>
    <mergeCell ref="M48:N48"/>
    <mergeCell ref="L4:L5"/>
    <mergeCell ref="N4:N5"/>
    <mergeCell ref="M4:M5"/>
    <mergeCell ref="H200:J200"/>
    <mergeCell ref="G6:G7"/>
    <mergeCell ref="L41:N45"/>
    <mergeCell ref="G8:G9"/>
    <mergeCell ref="G13:G14"/>
    <mergeCell ref="G10:G12"/>
    <mergeCell ref="A1:N1"/>
    <mergeCell ref="A3:N3"/>
    <mergeCell ref="A4:A5"/>
    <mergeCell ref="B4:F4"/>
    <mergeCell ref="G4:K4"/>
    <mergeCell ref="G25:G39"/>
    <mergeCell ref="L6:L39"/>
    <mergeCell ref="M6:M39"/>
    <mergeCell ref="K52:K53"/>
    <mergeCell ref="F54:F55"/>
    <mergeCell ref="M56:M57"/>
    <mergeCell ref="L49:N49"/>
    <mergeCell ref="M54:M55"/>
    <mergeCell ref="F56:F57"/>
    <mergeCell ref="L54:L55"/>
    <mergeCell ref="L56:L57"/>
    <mergeCell ref="L52:L53"/>
    <mergeCell ref="N52:N53"/>
    <mergeCell ref="A56:A57"/>
    <mergeCell ref="D56:D57"/>
    <mergeCell ref="E56:E57"/>
    <mergeCell ref="A58:A60"/>
    <mergeCell ref="H58:H59"/>
    <mergeCell ref="B58:B60"/>
    <mergeCell ref="H62:H64"/>
    <mergeCell ref="I62:I64"/>
    <mergeCell ref="G58:G60"/>
    <mergeCell ref="B62:B64"/>
    <mergeCell ref="A62:A64"/>
    <mergeCell ref="H72:H75"/>
    <mergeCell ref="I72:I75"/>
    <mergeCell ref="D69:D70"/>
    <mergeCell ref="C69:C70"/>
    <mergeCell ref="D67:D68"/>
    <mergeCell ref="B69:B70"/>
    <mergeCell ref="F69:F70"/>
    <mergeCell ref="J76:J77"/>
    <mergeCell ref="C67:C68"/>
    <mergeCell ref="B67:B68"/>
    <mergeCell ref="A67:A68"/>
    <mergeCell ref="A69:A70"/>
    <mergeCell ref="G69:G70"/>
    <mergeCell ref="A72:A75"/>
    <mergeCell ref="G67:G68"/>
    <mergeCell ref="M67:M68"/>
    <mergeCell ref="L67:L68"/>
    <mergeCell ref="M72:M74"/>
    <mergeCell ref="H76:H77"/>
    <mergeCell ref="A76:A77"/>
    <mergeCell ref="G72:G75"/>
    <mergeCell ref="L69:N70"/>
    <mergeCell ref="K76:K77"/>
    <mergeCell ref="E69:E70"/>
    <mergeCell ref="B76:B77"/>
    <mergeCell ref="N62:N64"/>
    <mergeCell ref="I58:I59"/>
    <mergeCell ref="J58:J59"/>
    <mergeCell ref="M66:N66"/>
    <mergeCell ref="K72:K75"/>
    <mergeCell ref="J62:J64"/>
    <mergeCell ref="N58:N60"/>
    <mergeCell ref="L62:L64"/>
    <mergeCell ref="J72:J75"/>
    <mergeCell ref="N67:N68"/>
    <mergeCell ref="N86:N107"/>
    <mergeCell ref="M76:N77"/>
    <mergeCell ref="L72:L75"/>
    <mergeCell ref="N72:N75"/>
    <mergeCell ref="L76:L77"/>
    <mergeCell ref="M86:M179"/>
    <mergeCell ref="L164:L166"/>
    <mergeCell ref="L123:L130"/>
    <mergeCell ref="L131:L132"/>
    <mergeCell ref="L136:L139"/>
    <mergeCell ref="L180:N186"/>
    <mergeCell ref="G178:G179"/>
    <mergeCell ref="L79:N79"/>
    <mergeCell ref="G181:G182"/>
    <mergeCell ref="G185:G186"/>
    <mergeCell ref="N136:N137"/>
    <mergeCell ref="N140:N141"/>
    <mergeCell ref="N154:N156"/>
    <mergeCell ref="L118:L122"/>
    <mergeCell ref="L86:L107"/>
    <mergeCell ref="G172:G173"/>
    <mergeCell ref="N80:N82"/>
    <mergeCell ref="G80:G82"/>
    <mergeCell ref="H80:H82"/>
    <mergeCell ref="I80:I82"/>
    <mergeCell ref="J80:J82"/>
    <mergeCell ref="N157:N159"/>
    <mergeCell ref="N164:N166"/>
    <mergeCell ref="N108:N117"/>
    <mergeCell ref="G149:G152"/>
    <mergeCell ref="L157:L159"/>
    <mergeCell ref="G136:G139"/>
    <mergeCell ref="G140:G145"/>
    <mergeCell ref="G147:G148"/>
    <mergeCell ref="G169:G170"/>
    <mergeCell ref="G154:G159"/>
    <mergeCell ref="G163:G166"/>
    <mergeCell ref="L169:L170"/>
    <mergeCell ref="G17:G23"/>
    <mergeCell ref="G86:G133"/>
    <mergeCell ref="L114:L117"/>
    <mergeCell ref="I76:I77"/>
    <mergeCell ref="K80:K82"/>
    <mergeCell ref="B72:B75"/>
    <mergeCell ref="C76:C77"/>
    <mergeCell ref="D76:D77"/>
    <mergeCell ref="E76:E77"/>
    <mergeCell ref="F76:F77"/>
    <mergeCell ref="K58:K59"/>
    <mergeCell ref="L58:L60"/>
    <mergeCell ref="E67:E68"/>
    <mergeCell ref="F67:F68"/>
    <mergeCell ref="G62:G64"/>
    <mergeCell ref="G76:G77"/>
    <mergeCell ref="L174:L175"/>
    <mergeCell ref="L178:L179"/>
    <mergeCell ref="L172:L173"/>
    <mergeCell ref="L140:L145"/>
    <mergeCell ref="L149:L152"/>
    <mergeCell ref="L154:L156"/>
  </mergeCells>
  <printOptions/>
  <pageMargins left="0.7874015748031497" right="0.3937007874015748" top="1.3779527559055118" bottom="0.7874015748031497" header="0.1968503937007874" footer="0.196850393700787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Finansist-12</cp:lastModifiedBy>
  <cp:lastPrinted>2019-08-26T03:52:13Z</cp:lastPrinted>
  <dcterms:created xsi:type="dcterms:W3CDTF">2011-03-09T04:07:46Z</dcterms:created>
  <dcterms:modified xsi:type="dcterms:W3CDTF">2019-08-26T05:43:40Z</dcterms:modified>
  <cp:category/>
  <cp:version/>
  <cp:contentType/>
  <cp:contentStatus/>
</cp:coreProperties>
</file>